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13"/>
  <workbookPr hidePivotFieldList="1"/>
  <mc:AlternateContent xmlns:mc="http://schemas.openxmlformats.org/markup-compatibility/2006">
    <mc:Choice Requires="x15">
      <x15ac:absPath xmlns:x15ac="http://schemas.microsoft.com/office/spreadsheetml/2010/11/ac" url="https://massgov.sharepoint.com/sites/DOT-SharedServices-TransportationPlanning/CapitalPlanning/CIPs/CIP SFY 2026-2030/Engagement/Comments/"/>
    </mc:Choice>
  </mc:AlternateContent>
  <xr:revisionPtr revIDLastSave="0" documentId="8_{F1CA266C-D5C3-4D96-8E88-E5715738DFAB}" xr6:coauthVersionLast="47" xr6:coauthVersionMax="47" xr10:uidLastSave="{00000000-0000-0000-0000-000000000000}"/>
  <bookViews>
    <workbookView xWindow="-120" yWindow="-120" windowWidth="29040" windowHeight="15720" firstSheet="3" activeTab="3" xr2:uid="{E116167D-515F-4472-9967-68C9FE4D1168}"/>
    <workbookView xWindow="57480" yWindow="-120" windowWidth="38640" windowHeight="21120" firstSheet="5" activeTab="5" xr2:uid="{46D63354-7F62-46C3-BA59-F1C4DA004989}"/>
  </bookViews>
  <sheets>
    <sheet name="test" sheetId="16" state="hidden" r:id="rId1"/>
    <sheet name="Sheet1" sheetId="10" state="hidden" r:id="rId2"/>
    <sheet name="Summary" sheetId="13" state="hidden" r:id="rId3"/>
    <sheet name="Formatted sheet formula backup" sheetId="22" state="hidden" r:id="rId4"/>
    <sheet name="Formatted Comments_Divs_Board" sheetId="17" state="hidden" r:id="rId5"/>
    <sheet name="Public Comments" sheetId="27" r:id="rId6"/>
  </sheets>
  <definedNames>
    <definedName name="_xlnm._FilterDatabase" localSheetId="4" hidden="1">'Formatted Comments_Divs_Board'!$A$3:$K$549</definedName>
    <definedName name="_xlnm._FilterDatabase" localSheetId="5" hidden="1">'Public Comments'!$A$3:$K$536</definedName>
    <definedName name="_xlnm.Print_Area" localSheetId="4">'Formatted Comments_Divs_Board'!$A$1:$K$549</definedName>
    <definedName name="_xlnm.Print_Area" localSheetId="5">'Public Comments'!$A$1:$K$501</definedName>
    <definedName name="_xlnm.Print_Titles" localSheetId="4">'Formatted Comments_Divs_Board'!$1:$3</definedName>
    <definedName name="_xlnm.Print_Titles" localSheetId="5">'Public Comments'!$1:$3</definedName>
  </definedNames>
  <calcPr calcId="191028"/>
  <pivotCaches>
    <pivotCache cacheId="357" r:id="rId7"/>
    <pivotCache cacheId="358" r:id="rId8"/>
    <pivotCache cacheId="359" r:id="rId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3" i="22" l="1" a="1"/>
  <c r="A33" i="22" s="1"/>
  <c r="A24" i="22" l="1" a="1"/>
  <c r="A24" i="22" s="1"/>
  <c r="A15" i="22" a="1"/>
  <c r="A15" i="22" s="1"/>
  <c r="A6" i="22" a="1"/>
  <c r="A6" i="22" s="1"/>
  <c r="C5" i="17" l="1"/>
  <c r="B5" i="1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<sst xmlns="http://schemas.openxmlformats.org/spreadsheetml/2006/main" count="5800" uniqueCount="1177">
  <si>
    <t>Row Labels</t>
  </si>
  <si>
    <t>Count of ID</t>
  </si>
  <si>
    <t>(blank)</t>
  </si>
  <si>
    <t>Grand Total</t>
  </si>
  <si>
    <t>Source</t>
  </si>
  <si>
    <t>(Multiple Items)</t>
  </si>
  <si>
    <t>Aeronautics</t>
  </si>
  <si>
    <t>Highway</t>
  </si>
  <si>
    <t>Highway, Rail and Transit</t>
  </si>
  <si>
    <t>MBTA</t>
  </si>
  <si>
    <t>Other</t>
  </si>
  <si>
    <t>Rail</t>
  </si>
  <si>
    <t>Transit</t>
  </si>
  <si>
    <t>Formula for Formatted Sheet</t>
  </si>
  <si>
    <t>This sheet serves as the back up and documentation of the formula used on the Formatted sheet. Please use the bold formula text. The data is just for illustration.</t>
  </si>
  <si>
    <t>Filter Formula</t>
  </si>
  <si>
    <t>IF(FILTER('CIP Comments'!A:R,'CIP Comments'!T:T="N")=0,"",FILTER('CIP Comments'!A:R,'CIP Comments'!T:T="N"))</t>
  </si>
  <si>
    <t>The IF statement removes 0s from blank cells.The filter is based on the "Is Duplicate" field on the CIP Comments sheet.</t>
  </si>
  <si>
    <t xml:space="preserve">Filter formula with only desired columns. </t>
  </si>
  <si>
    <t>CHOOSECOLS(IF(FILTER('CIP Comments'!A:R,'CIP Comments'!T:T="N")=0,"",FILTER('CIP Comments'!A:R,'CIP Comments'!T:T="N")),2,3,5,9,10,12,13,14,15,18,1,16,17)</t>
  </si>
  <si>
    <t>The CHOOSECOLS formula and the column number at the end controls which column to display.</t>
  </si>
  <si>
    <t>Sort by Division</t>
  </si>
  <si>
    <t>SORT(CHOOSECOLS(IF(FILTER('CIP Comments'!A:R,'CIP Comments'!T:T="N")=0,"",FILTER('CIP Comments'!A:R,'CIP Comments'!T:T="N")),2,3,5,9,10,12,13,14,15,18,1,16,17),7)</t>
  </si>
  <si>
    <t>The Sort formula sort the table based on a particular column. In this case, column 7 (Division)</t>
  </si>
  <si>
    <t>Sort by Division and Project ID</t>
  </si>
  <si>
    <t>SORT(SORT(CHOOSECOLS(IF(FILTER('CIP Comments'!A:R,'CIP Comments'!T:T="N")=0,"",FILTER('CIP Comments'!A:R,'CIP Comments'!T:T="N")),2,3,5,9,10,12,13,14,15,18,1,16,17),8),7)</t>
  </si>
  <si>
    <t>Nest Sort formula to sort by more than one column. In this case the first SORT sort the table by column 7 (Division) and then by column 8 (Project Name)</t>
  </si>
  <si>
    <t xml:space="preserve">Draft MassDOT FY26-30 Capital Investment Plan (CIP) Comments </t>
  </si>
  <si>
    <t xml:space="preserve">This table includes comments gathered during the public comment period for the MassDOT's Draft FY26-30 Capital Investment Plan (CIP) (June 20 through July 10), along with several comments received prior to the start of the formal comment period. It also includes comments MPOs received as part of their Transportation Improvement Program (TIP) development, as these pertain to the federal fiscal year (FFY) 26-30 State Transportation Improvement Program (STIP), which informs the federal-aid roadway and transit content in the FY26-30 CIP.
As noted below, the full text of a comment from a person/organization may appear in one record with one project or topic identified in the Project/Topic field, and subsequent records highlight additional projects or topics covered in that comment. </t>
  </si>
  <si>
    <t>ID</t>
  </si>
  <si>
    <t>First Name</t>
  </si>
  <si>
    <t>Last Name</t>
  </si>
  <si>
    <t>Person Type</t>
  </si>
  <si>
    <t>Affliation</t>
  </si>
  <si>
    <t>Position of Comment</t>
  </si>
  <si>
    <t>Division</t>
  </si>
  <si>
    <t>Project/Topic</t>
  </si>
  <si>
    <t>Project ID</t>
  </si>
  <si>
    <t xml:space="preserve"> Comment </t>
  </si>
  <si>
    <t>Municipality (if Known/applicable)</t>
  </si>
  <si>
    <t>MPO Region (if known/applicable)</t>
  </si>
  <si>
    <r>
      <rPr>
        <b/>
        <sz val="11"/>
        <color theme="1"/>
        <rFont val="Calibri"/>
        <family val="2"/>
        <scheme val="minor"/>
      </rPr>
      <t xml:space="preserve">FFY 2025-29 Example: </t>
    </r>
    <r>
      <rPr>
        <sz val="11"/>
        <color theme="1"/>
        <rFont val="Calibri"/>
        <family val="2"/>
        <scheme val="minor"/>
      </rPr>
      <t>Adam</t>
    </r>
  </si>
  <si>
    <t>Chapdelaine</t>
  </si>
  <si>
    <t>Community Organization</t>
  </si>
  <si>
    <t>Massachusetts Municipal Association</t>
  </si>
  <si>
    <t>Email</t>
  </si>
  <si>
    <t>Support</t>
  </si>
  <si>
    <t>Chapter 90 Program</t>
  </si>
  <si>
    <t>In addition to the essential Chapter 90 funding, we are pleased to see that several key programs are reflected in the Draft FY 2025–2029 CIP including Municipal Pavement (a much-appreciated program among our members), the Small Bridge Program, and Complete Streets. Although not all of these accounts are planned to make full use of the Legislature’s bonding authorizations, we applaud the continuance of these programs as they are important pieces of the funding puzzle needed to keep our transportation networks in a state of good repair."</t>
  </si>
  <si>
    <t>Unknown</t>
  </si>
  <si>
    <t>Request</t>
  </si>
  <si>
    <t>Sidewalk Condition and Expansion</t>
  </si>
  <si>
    <t xml:space="preserve">I would like to see a comprehensive plan developed for sidewalk repair and expansion state wide. </t>
  </si>
  <si>
    <t>n/a</t>
  </si>
  <si>
    <t>Andrea</t>
  </si>
  <si>
    <t>Ridley</t>
  </si>
  <si>
    <t>BOSTON- REPLACEMENT OF ALLSTON I-90 ELEVATED VIADUCT, B-16-359, INCLUDING INTERCHANGE RECONSTRUCTION BEACON PARK YARD LAYOVER &amp; WEST STATION</t>
  </si>
  <si>
    <t>I support 424 million for the I-90 Allston Multimodal project.  The Allston project is long overdue.</t>
  </si>
  <si>
    <t>Boston</t>
  </si>
  <si>
    <t>James</t>
  </si>
  <si>
    <t>Hawkins</t>
  </si>
  <si>
    <t>State Representative, 2nd Bristol District, Attleboro</t>
  </si>
  <si>
    <t>ATTLEBORO- CORRIDOR IMPROVEMENTS ON ROUTE 123, FROM LATHROP ROAD TO THATCHER STREET</t>
  </si>
  <si>
    <t>Attleboro is unique in that it was split down the middle by Amtrak/MBTA and again in the 1960's by I-95.  Together that makes any east/west travel bunched up in ways that probably don't happen in other cities.The corridor from County Square to Tiffany St. is one of those overburdened routes and MassDOT made some significant improvements at both ends of that corridor.  Project #613095  for improvements to South Ave is, I believe, being worked on at the 25% level and that will certainly improve traffic flow and safety  for Attleboro.</t>
  </si>
  <si>
    <t>Attleboro</t>
  </si>
  <si>
    <t>Southeast Mass</t>
  </si>
  <si>
    <t>ATTLEBORO- INTERCHANGE IMPROVEMENTS AT I-95 AND ROUTE 123</t>
  </si>
  <si>
    <t xml:space="preserve"> </t>
  </si>
  <si>
    <t>Attleboro is unique in that it was split down the middle by Amtrak/MBTA and again in the 1960's by I-95.  Together that makes any east/west travel bunched up in ways that probably don't happen in other cities.
The corridor from County Square to Tiffany St. is one of those overburdened routes and MassDOT made some significant improvements at both ends of that corridor.  Project #613095  for improvements to South Ave is, I believe, being worked on at the 25% level and that will certainly improve traffic flow and safety.  Project # 612774 for the ramps from rt 125 to I 95 is the real hot spot and the South Ave project has been designed to coordinate with improvements there.
I get the most complaints about that interchange and when I inquired to MassDOT in 2019 I learned that it was indeed a high crash zone.  There was a Road Safety Audit in 2020 (?) and after seeing it one of the engineers joked that we had staged the traffic since it was so chaotic.  No matter which way you go through that interchange it is dangerous.  
1.	Going west on rt 123 the driveway to the Shell Station is right next to the ramp for I-95N and right after the intersection of Lathrop St.  And, at the same time there is significant traffic exiting from I-95N on the other side crossing all four lanes to get to either the Shell Station or Lathrop
2.	Continuing west on rt 123 the two lanes under the highway are 50mph and the two lanes merge into one at the very point where the ramp from I-95S merges at near highway speeds.  That means there are three high speed lanes merging into one at the same spot and, when they crash, they crash big.
3.	Going East on rt 123 people exiting I95 South do have a merge lane but the road curves the wrong way so there is no way to see oncoming traffic in your mirror.  To merge onto I-95 South requires a left turn across two lanes of 50mph traffic and the view is frequently hidden by tall weeds.
4.	Continuing East at the ramp from I95N is probably the scariest.  There is no merge lane because there are houses there.  People exiting can't see oncoming traffic over the crest of the hill and those cars are approaching at 50mph.  Worse may cars that are exiting try to immediately cross all four lanes to get to either the Shell Station or Lathrop.  
I believe that traffic signals would fix all of this and I understand  project #612774 would provide that.  I am respectful that everything to do with those ramps would change and anything with an interstate highway is more complicated but this is a critical need for Attleboro.</t>
  </si>
  <si>
    <t xml:space="preserve">ATTLEBORO- BRIDGE RECONSTRUCTION, A-16-032, ROUTE 1A (NEWPORT AVENUE) OVER MBTA-AMTRAK-SHORE </t>
  </si>
  <si>
    <t>I'm also interested in project #603386 for bridge reconstruction for Newport Ave/ rt 1A over the MBTA/Amtrak train tracks.  There was also a Road Safety Audit done in 2024 for that area.  The South Attleboro MBTA Commuter Rail station was one of the busiest in the state before it was closed because of disrepair.  It has since reopened by switching tracks but with a  limited schedule.  Since it wasn't so busy it's been possible to coordinate both GATRA and RIPTA transferring passengers at the rail platform which means people can get there from the region without using their cars, use public transportation to live in Pawtucket and work in Attleboro, and more.  Since Market Basket opened there congestion has created real safety concerns and limited the viability of the commuter rail station.  RK properties has been working with MassDOT for a traffic light on Newport Ave North which would allow drivers to safely exit the plaza and, if we only get one fix, that would be the most important.  However the Road Safety Audit describe possible improvements to Newport Av South by the Mobil Station/Collins Ave.  For the MBTA station to have a full schedule they would need to get passengers to the inbound side.  The last version of a pedestrian over pass was estimated at $70 million so that would be a heavy lift.  I am not tech savvy enough to find the specifics of project #603386 but I have to wonder if MassDOT worked collaboratively with MBTA if the already existing sidewalk on Newport Ave south would provide that access to the other side or if there wasn't some other creative plan possible</t>
  </si>
  <si>
    <t>Jacquelyn</t>
  </si>
  <si>
    <t>Wehtje</t>
  </si>
  <si>
    <t>Public</t>
  </si>
  <si>
    <t>Chapter 90, Increased funding</t>
  </si>
  <si>
    <t>"I am a Fitchburg resident and I think you should prioritize increasing Chapter 90 aid to communities with high poverty rates like Fitchburg, because we can't afford to keep our roads decently paved and we can't afford debt exclusions or Prop 2 1/2 overrides either. If new taxes are passed to fund the roads, and we're gentrified out of one of the few affordable places left in the state, many of us will have nowhere to go but the street."</t>
  </si>
  <si>
    <t>Fitchburg/Statewide</t>
  </si>
  <si>
    <t>Montachusett</t>
  </si>
  <si>
    <t xml:space="preserve">Draft MassDOT FFY 2026-2030 State Transportation Improvement Program (STIP) Comments </t>
  </si>
  <si>
    <t xml:space="preserve">This table includes comments gathered during the public comment period for MassDOT's Draft Federal Fiscal Year (FFY) 26-30 STIP (June 18 through July 8) and Draft FY26-30 Capital Investment Plan (CIP) (May 23 through June 12), along with several comments received prior to the start of the formal comment period. It also includes comments MPOs received as part of their Transportation Improvement Program (TIP) development, as these pertain to the FFY 26-30 STIP , which informs the federal-aid roadway and transit content in the FY26-30 CIP.
As noted below, the full text of a comment from a person/organization may appear in one record with one project or topic identified in the Project/Topic field, and subsequent records highlight additional projects or topics covered in that comment. </t>
  </si>
  <si>
    <t xml:space="preserve">Tom
</t>
  </si>
  <si>
    <t>Ryan</t>
  </si>
  <si>
    <t>Advocacy Group</t>
  </si>
  <si>
    <t>A Better City</t>
  </si>
  <si>
    <t>Letter</t>
  </si>
  <si>
    <t>Multiple</t>
  </si>
  <si>
    <t>Additional funding to Address Climate Resiliency Needs of the Transportation System</t>
  </si>
  <si>
    <t/>
  </si>
  <si>
    <t>A Better City feels any new borrowing capacity should be used on the following projects and programs:
• Additional funding to Address Climate Resiliency Needs of the Transportation System
The Task Force report said “MassDOT and MBTA continue to prioritize resilience measures, but these efforts demand considerable. Beyond Boston, other regions across the Commonwealth feature distinct infrastructure needs, all of which promote effective and efficient movement of people and goods statewide”. This next update to the CIP should increase funding for implementing MBTA Climate Change vulnerability assessments and improving resilience needs in our statewide road and bridge infrastructure.</t>
  </si>
  <si>
    <t>Alexis</t>
  </si>
  <si>
    <t>Hosea-Abbott</t>
  </si>
  <si>
    <t xml:space="preserve"> Massachusetts Bicycle Coalition</t>
  </si>
  <si>
    <t>Aligning MassDOT projects and Chapter 90 funding with the MassDOT speed management toolkit and requiring metrics for slowing speeding</t>
  </si>
  <si>
    <t>Safety: We are pleased that MassDOT has adopted Vision Zero initiatives and the Safe Systems Approach, but we are still losing nearly one person a day on our roadways. The goal of eliminating all serious crashes should be the guiding principle over all the other work, especially related to investment programs that have the potential to increase driver speeds such as through improved pavement conditions and bottleneck reduction. There is a tradeoff with slowing speeds, which may increase travel times for drivers, and the reduction in harm from traffic crashes, but we feel the priority of public safety is paramount and faster vehicle speeds exponentially increases the danger of crashes and probability of serious and fatal injuries. Thus, we feel that any project put forth by MassDOT, or increase to Chapter 90 program dollars to municipalities, should pair with the MassDOT speed management toolkit, and to require metrics related to slowing speeds while also improving roadway conditions.</t>
  </si>
  <si>
    <t>Clearly measure and track the impact of each project funded in the CIP, and determine their impact on reducing VMT</t>
  </si>
  <si>
    <t>Climate and Congestion Concern: In the Reliability Section it states: “MassDOT is committed to ensuring that travelers can…reduce car travel and reliance on single-occupancy vehicles.” And through their guiding principles in Beyond Mobility, MassDOT states that reduction of vehicle miles traveled (VMT) is a core principle. However we are unsure how MassDOT is actively promoting mode shift and how it is measured. In order to meet our State’s climate goals, and acknowledging that transportation is the single largest contributing sector to airborne pollution, we need to clearly measure and track the impact of each project funded in the CIP, and ascertain if these projects will increase, decrease, or have no impact on reducing VMT. Once impact is identified, we ask MassDOT to prioritize projects and programs that will significantly reduce emissions and harmful pollutants that are driving the climate crisis. Examples of projects and programs can be immediately identified related to VMT reduction, such as increasing RTA and transit service and capacity, building out robust bicycle and pedestrian networks, and decarbonizing transit fleets. But without measurements, we do not know if our long term investments will put us on track to meet the very real needs identified by the State’s Climate Plan.</t>
  </si>
  <si>
    <t>Connectivity to facilitate access to and from these new rail projects by biking, walking, and micro-transit.</t>
  </si>
  <si>
    <t>However, we would like to see MassDOT focus on connectivity with these projects to facilitate access to and from these projects by biking, walking, and micro-transit. MassBike encourages MassDOT to prioritize secure, long-term bicycle parking at transit hubs, safe routes to connect to transit centers and key destinations, and an overall focus to create truly accessible transit centers that do not require driving. Individual projects alone do not provide an effortless transition to travel with multi-modal trips, so the projects in this CIP should be evaluated on how they impact multimodal connections in an expansive network, with a goal of expanding options to increase mode shift and reduction in VMT.</t>
  </si>
  <si>
    <t>Evaluated projects on how they impact multimodal connections, with a goal of expanding options to increase mode shift and reduction in VMT</t>
  </si>
  <si>
    <t>Governor’s budget proposal to increase the amount of Fair Share Revenue that can be leveraged for new borrowing</t>
  </si>
  <si>
    <t>We are pleased to see many significant transportation projects and spending programs are included in this five year CIP, particularly the funding for the I-90 Allston Multimodal Project. 
As we understand this document, it does not include any new funding from the Governor’s budget proposal to increase the amount of Fair Share Revenue that can be leveraged for new borrowing. A Better City supports this proposal because it would maximizing Fair Share funds through increased capital spending, and it would be the most impactful way of addressing transportation infrastructure throughout the Commonwealth.
We are hopeful that some version of the Governor’s proposal is adopted by the legislature. Once that happens, MassDOT will then be able to allocate this new funding to address many transportation needs in FY26-30 that are not adequately addressed in this current draft CIP.</t>
  </si>
  <si>
    <t>Michelle</t>
  </si>
  <si>
    <t>DuBois</t>
  </si>
  <si>
    <t>State Representative</t>
  </si>
  <si>
    <t>State Rep, 10th Plymouth</t>
  </si>
  <si>
    <t>Legislative Briefing</t>
  </si>
  <si>
    <t>Question</t>
  </si>
  <si>
    <t>Projects in Brockton</t>
  </si>
  <si>
    <t>State Representative e asked if there were any projects in Brockton.</t>
  </si>
  <si>
    <t>Brockton</t>
  </si>
  <si>
    <t>Old Colony</t>
  </si>
  <si>
    <t>Publish the Vulnerable Road user Assessment annually, and measure the impact of every project on Vulnerable Users</t>
  </si>
  <si>
    <t>We are grateful that MassDOT has robust data that is publicly available to assess the current and past safety measures on our roads, and this helps inform the Highway Safety Improvement Program. The 2023 Vulnerable Road user Assessment reveals valuable information; a disproportionate VRU fatal and injury crashes near bus stops. This analysis allows the department to guide its work and resources where it is needed most. We recommend MassDOT increase these reports to a yearly basis and be added to a holistic metric to the entire CIP, and to measure the impact every project will have on the safety of vulnerable users.</t>
  </si>
  <si>
    <t>Safe, reliable, and modern transportation system for our state, regional, and local economies.</t>
  </si>
  <si>
    <t>On behalf of A Better City’s nearly 130 member businesses and institutions, I am pleased to submit comments on the Draft MassDOT FY26 – 30 Capital Improvement Plan (CIP).
A Better City leadership and our members are eager to work with you on modernizing our transportation system so that we can see reliable transit service, safe highways, and resilient transportation infrastructure that is prepared to meet the growing impacts of climate change. Since 1989, A Better City has represented the business and institutional community on a wide range of transportation matters because we recognize the importance of a safe, reliable, and modern transportation system for our state, regional, and local economies. The CIP is a key component for delivering on these goals and the condition of our transportation infrastructure.</t>
  </si>
  <si>
    <t xml:space="preserve">John </t>
  </si>
  <si>
    <t>Dieckmann</t>
  </si>
  <si>
    <t>Belmont Citizens Forum</t>
  </si>
  <si>
    <t>TIP/STIP</t>
  </si>
  <si>
    <t>Support for Belmont Community Path</t>
  </si>
  <si>
    <t>I am writing as an officer of the Belmont Citizens Forum (BCF), a Belmont non-profit, to once again affirm our strong support for the Belmont Community Path. The BCF has been advocating for a multi-use path in Belmont for most of our 25 year existence, through grant writing, education and, perhaps most significantly, right of way acquisition. In 2008 the BCF purchased, for $77,000, a parcel of former Massachusetts Central Railroad right-of-way north of the Fitchburg Line tracks between Belmont Center and Brighton Street. The parcel is roughly 3,560 feet long and 30 feet wide and flanks the MBTA right of way to the north. 
The BCF’s purpose in acquiring the land was to preserve the option of a future bicycle / pedestrian path along the north side of the Fitchburg Line, in the former Massachusetts Central Railroad corridor, as explained in a front page article in the November 2008 issue of our widely read (in Belmont) newsletter (https://www.belmontcitizensforum.org/newsletters/2008/BCFNov08.pdf). As the project has developed over the past 13 years through the work of three successive Select Board-appointed committees, that land has turned out be central to the planned route (comprising about 65%). As stated in the linked article, and as communicated numerous times since then verbally and in writing to town officials and to the Belmont public, BCF will donate the land for the path.
 The BCF Newsletter, which recently marked its 24th anniversary, is distributed free to about 2,000 Belmont households, including senior town officials and all 288 Belmont Town Meeting Members. In addition, issues of the newsletter are distributed for free pickup at the Belmont Public Library, at businesses in all three of Belmont’s principal business centers, at Belmont High School, and at town events (e.g. Belmont Town Day, Meet Belmont). In past letters of support to the MPO we have tallied the number of articles about the Belmont Community Path (or paths in nearby communities) published in Newsletter. This letter updates that list for the last 16 months, during which we have published an additional eight articles (see list below, with links), bringing the total over 70 articles. What we hope to convey to the Boston Region MPO by providing these details about our newsletter is that all Belmont residents have had free access to sustained, in-depth coverage of multi-use paths in general and the Belmont path in particular. (Two other local publications, the Belmont Voice and the online Belmontonian also cover the path, but from a news perspective.) 
The BCF board, two of whose members have served on various Belmont Community Path committees, is genuinely excited by the real progress the town has made toward design of a path, and looks forward to seeing it completed.</t>
  </si>
  <si>
    <t>Belmont</t>
  </si>
  <si>
    <t>B. Seth</t>
  </si>
  <si>
    <t>Gadbois</t>
  </si>
  <si>
    <t>Clean Transportation Attorney, Conservation Law Foundation</t>
  </si>
  <si>
    <t>Continuing positive partnership between CLF and MassDOT</t>
  </si>
  <si>
    <t>CLF appreciates your thoughtful consideration of our comments. We look forward to continuous partnership with MassDOT towards a more equitable and sustainable transportation system.</t>
  </si>
  <si>
    <t xml:space="preserve">Jason </t>
  </si>
  <si>
    <t>Palitsch</t>
  </si>
  <si>
    <t xml:space="preserve">The 495/MetroWest Partnership
</t>
  </si>
  <si>
    <t>Concern</t>
  </si>
  <si>
    <t xml:space="preserve"> I-495/Route 9 Interchange</t>
  </si>
  <si>
    <t xml:space="preserve">The Partnership will continue to highlight the I-495/Route 9 Interchange, which shares a boundary with the Boston MPO, as a long-standing priority of the region that deserves a renewed focus given its proximity to the I-495/ I-290 interchange and I-495/I-90 interchange. CMRPC has historically played a crucial role in the design and visioning process for a revamp of the interchange, which currently consists of complex weaving patterns and vehicular queuing during peak AM and PM travel hours due to substandard off-ramps. The interchange itself has been featured as a MassDOT Top 60 Crash Location site several times within the last fifteen years and has been included on the Partnership's roadway projects of concern in our region. </t>
  </si>
  <si>
    <t>Central Mass</t>
  </si>
  <si>
    <t xml:space="preserve"> Natick - Bridge Replacement, N-03-020, Route 27 (North Main Street) Over Route 9 (Worcester Street) and Interchange Improvements</t>
  </si>
  <si>
    <t>We greatly appreciate continued support for the /-49511-90 Interchange Improvement Project, and the Natick - Bridge Replacement, N-03-020, Route 27 (North Main Street) Over Route 9 (Worcester Street) and Interchange Improvements project, both of which have been longstanding priorities of the Partnership. The Partnership also supports the inclusion of funding for the preliminary design of the Route 126 and Route 135 intersection in downtown Framingham . This intersection has been of major concern to the Partnership since the organization's inception and it has been included as one of our key regional priorities in our updated roadways Vision and Priorities statement.</t>
  </si>
  <si>
    <t>Natick</t>
  </si>
  <si>
    <t>York</t>
  </si>
  <si>
    <t>CIP Public Meeting</t>
  </si>
  <si>
    <t xml:space="preserve"> Upper Cape Cod Regional Technical School entrance on Sandwich Road, safety improvements. </t>
  </si>
  <si>
    <t>Thank you for taking comments about new project approval in the Cape Cod Canal area, and specifically about safety improvements for the Upper Cape Technical School on Sandwich Road.</t>
  </si>
  <si>
    <t>Bourne</t>
  </si>
  <si>
    <t>Cape Cod</t>
  </si>
  <si>
    <t xml:space="preserve"> Westborough - Purchase of New Bicycle Racks.</t>
  </si>
  <si>
    <t>S13283</t>
  </si>
  <si>
    <t>In the current Draft TIP, the Partnership strongly supports the inclusion of the following funded projects at their designated year of funding (2026) and budgeted amounts.</t>
  </si>
  <si>
    <t>Westborough</t>
  </si>
  <si>
    <t>Acton - Intersection and Signal Improvements on Routes 2 and 111 (Massachusetts Avenue) at Piper Road and Taylor Road (moved from FY29 to FY30)</t>
  </si>
  <si>
    <t>While the Partnership understands that the MPO is conducting its planning work under significant resource constraints, we would like to express concern with the proposed project delays.</t>
  </si>
  <si>
    <t>Acton</t>
  </si>
  <si>
    <t>Acton - Intersection Improvements at Hayward Road and Route 27</t>
  </si>
  <si>
    <t>S13041</t>
  </si>
  <si>
    <t>The 495  Partnership identified this project that is included in the FF26-30 Universe of Projects as being of significance to their stakeholders. The 495 Partnership will continue to monitor the project.</t>
  </si>
  <si>
    <t xml:space="preserve">Acton </t>
  </si>
  <si>
    <t>Acton - Intersection Improvements at Route 2 and Route 27 Ramps</t>
  </si>
  <si>
    <t>Acton - Reconstruction of Route 2A/119 (Great Road), from Davis Road to Harris Street</t>
  </si>
  <si>
    <t>Acton/Harvard/Littleton - Guide and Traffic Sign Replacement on a Section of Route 2</t>
  </si>
  <si>
    <t>Finally, the Partnership notes that the project was programmed in the FY25-29 TIP but does not appear in the draft TIP for FY26-30; we strongly encourage its inclusion within the originally programmed years.</t>
  </si>
  <si>
    <t>Acton/Maynard - Route 62 Complete Streets Design (Knox Trail to Waltham Street)</t>
  </si>
  <si>
    <t>S13039</t>
  </si>
  <si>
    <t xml:space="preserve">Acton/Maynard </t>
  </si>
  <si>
    <t>Alignment of CIP with MassDOT’s Enabling Act Obligations</t>
  </si>
  <si>
    <t>The CIP Should Demonstrate Fulfilment of the Global Warming Solutions Act (“GWSA”)
The CIP should demonstrate how investments meet certain enabling act obligations under M.G.L. Ch.6c
MassDOT’s enabling act, M.G.L. Ch.6c, contains obligations that should be addressed in CIPs. The specific obligations below are couched within “rolling 5-year period[s].” As such, the CIP represents the opportunity to demonstrate compliance with benchmarks measured in 5-year increments. While some CIP projects and programs could tangentially address these requirements, the CIP should specifically measure its programs and projects against the fulfillment of the following enabling act obligations:
     • MGL Ch.6c - for each rolling five-year period
 o Division of highways
     • reduction of commuting times by at least 10% in each region;
    •  reduction of fatalities by at least 10%;
     •  reduction of accident rate by at least 10%;
     •  reduction of admin disbursement rate per mile by at least 10%; and
    •  increasing the maintenance disbursements per mile by at least the same total dollar amount as the total dollar amount saved by the reduction of the administrative disbursement rate.
o Mass Transit division
    • Decrease in the urban transit bus fleet age for each transit authority of at least 10%;
   •  A reduction of fatalities as a result of transit accidents in each transit authority by at least 10%;
     •  Increase in the farebox recovery ratio of at least 10% for each transit authority
     • An increase in the on-time performance percentage of at least 2% until that percentage reached 98%; and
     • Increase of at least 5% in the revenue miles per active vehicle reported to the Federal Transit Administration for each transit authority
CLF requests that MassDOT respond to this comment either directly or in the final CIP. If another document, set of documents, or other source other than the CIP fulfills these requirements, please refer us to such in response to this comment.</t>
  </si>
  <si>
    <t>Alignment of CIP with the Global Warming Solutions Act (“GWSA”)</t>
  </si>
  <si>
    <t xml:space="preserve">The CIP Should Demonstrate Fulfilment of the Global Warming Solutions Act (“GWSA”)
The Office of Transportation Planning should use the CIP to demonstrate progress towards Global Warming Solutions Act Sublimits
Through the Global Warming Solutions Act (“GWSA”) statutory and regulatory framework, Massachusetts has set ambitious but achievable goals to significantly reduce emissions to net-zero throughout the Commonwealth by 2050.The pathway there includes several “sublimit” benchmarks –measurable reductions every five years. These frameworks are especially critical for the transportation sector, which represents 37-42% of total Commonwealth emissions in recent years. Emissions are not just harmful to our plans and the future circumstances of our planet—but to the current, every day, real problems faced by Massachusetts residents. High levels of localized transportation air pollution leads to frequent hospital visits, lost productivity and diminished quality of life due to congestion, overspending of public and private dollars on the transportation system—all of which is compounded for our Environmental Justice communities.
The current CIP reaches into the next sublimit year of 2030. Yet, the CIP makes only vague references to the GWSA, the sublimits, and MassDOT’s stewardship of the transportation sector and responsibility to plan for and implement emissions-reduction strategies.
 In fact, across the entire draft CIP, the words “climate goals” appear only once, and the words “climate plan” also only once. Given that transportation is the largest polluting sector in Massachusetts, the CIP should demonstrate a more thorough commitment to ensuring projects align with state climate goals.
MassDOT should demonstrate how CIP investments fit into the planning and implementation of our GWSA targets, including an assessment of whether CIP investments align with the direction needed to meet the sublimit within the current CIP’s fiscal year reach. This assessment should include the emissions impacts of investments, as well as the anticipated impacts to VMT. Although MassDOT and EEA have not yet integrated a numeric target for VMT-reduction into the next Clean Energy and Climate Plan, VMT-reduction should be a cornerstone of our Commonwealth’s decarbonization strategy. Our investments should be measurably moving towards our decarbonization efforts.
</t>
  </si>
  <si>
    <t>Jo</t>
  </si>
  <si>
    <t>Comerford</t>
  </si>
  <si>
    <t>State Senator</t>
  </si>
  <si>
    <t>Mass. State Senate</t>
  </si>
  <si>
    <t>AMHERST- HADLEY- RESURFACING AND RELATED WORK ON ROUTE 116</t>
  </si>
  <si>
    <t>613218</t>
  </si>
  <si>
    <t>I want to thank you for the inclusion of the project in the draft 2026-2030 CIP. I am grateful for MassDOT’s partnership with municipalities to meet their pressing needs as western and north central Massachusetts communities have long relied on support from the state to maintain their transportation infrastructure. I am grateful for MassDOT’s partnership with municipalities to meet their pressing needs as western and north central Massachusetts communities have long relied on support from the state to maintain their transportation infrastructure. My district has a significant lack of public transportation compared with our eastern Massachusetts counterparts. Your team knows well the impact that road closures and bridge repairs have on small towns and rural communities. My rural constituents rely on roadways and bridges to travel between home, work, school, shopping, and access to medical care. A road that is closed for repairs can add considerable time to a commute, school bus ride to school, or emergency trip to the hospital. Thank you for your time and consideration of these projects and your service to the Hampshire, Franklin, Worcester district.</t>
  </si>
  <si>
    <t xml:space="preserve">AMHERST-HADLEY </t>
  </si>
  <si>
    <t>Pioneer Valley</t>
  </si>
  <si>
    <t>ASHBURNHAM- ROADWAY REHABILITATION ON ROUTE 101 SOUTH</t>
  </si>
  <si>
    <t>609244</t>
  </si>
  <si>
    <t>I want to thank you for the inclusion of the project in the draft 2026-2030 CIP</t>
  </si>
  <si>
    <t>ASHBURNHAM</t>
  </si>
  <si>
    <t>Ashland - Bridge Replacement, A-14-006, Cordaville Road over Sudbury River</t>
  </si>
  <si>
    <t>The Partnership supports the continued inclusion of the project at its current funding and schedule</t>
  </si>
  <si>
    <t xml:space="preserve">Ashland </t>
  </si>
  <si>
    <t>Ashland - Intersection Improvements at Fountain and Union Street</t>
  </si>
  <si>
    <t>S13050</t>
  </si>
  <si>
    <t>Ashland - Rehabilitation and Rail Crossing Improvements on Cherry Street</t>
  </si>
  <si>
    <t>ATHOL- BRIDGE REPLACEMENT, A-15-013, ST 2A/MAIN STREET OVER G&amp;W RAILROAD</t>
  </si>
  <si>
    <t>612151</t>
  </si>
  <si>
    <t>ATHOL</t>
  </si>
  <si>
    <t>ATHOL- INTERSECTION IMPROVEMENTS AT CRESCENT STREET AND CHESTNUT HILL AVENUE</t>
  </si>
  <si>
    <t>608723</t>
  </si>
  <si>
    <t>ATHOL- INTERSECTION IMPROVEMENTS AT ROUTE 2A AND BROOKSIDE ROAD</t>
  </si>
  <si>
    <t>608415</t>
  </si>
  <si>
    <t>ATHOL- ORANGE- BRIDGE REPLACEMENT, A-15-017=O03-001, LOGAN ROAD OVER THE EAST BRANCH OF THE TULLY RIVER</t>
  </si>
  <si>
    <t>613141</t>
  </si>
  <si>
    <t>ATHOL - ORANGE</t>
  </si>
  <si>
    <t>ATHOL- PHILLIPSTON- TEMPLETON- BRIDGE PRESERVATION OF 8 BRIDGE CROSSINGS ALONG ROUTE 2</t>
  </si>
  <si>
    <t>613167</t>
  </si>
  <si>
    <t>ATHOL- SIDEWALK INSTALLATION ALONG TEMPLETON ROAD (ROUTE 2A)(0.9 MILES)</t>
  </si>
  <si>
    <t>611989</t>
  </si>
  <si>
    <t>I'm also interested in project #603386 for bridge reconstruction for Newport Ave/ rt 1A over the MBTA/Amtrak train tracks.  There was also a Road Safety Audit done in 2024 for that area.  The South Attleboro MBTA Commuter Rail station was one of the busiest in the state before it was closed because of disrepair.  It has since reopened by switching tracks but with a  limited schedule.  Since it wasn't so busy it's been possible to coordinate both GATRA and RIPTA transferring passengers at the rail platform which means people can get there from the region without using their cars, use public transportation to live in Pawtucket and work in Attleboro, and more.  
Since Market Basket opened there congestion has created real safety concerns and limited the viability of the commuter rail station.  RK properties has been working with MassDOT for a traffic light on Newport Ave North which would allow drivers to safely exit the plaza and, if we only get one fix, that would be the most important.  However the Road Safety Audit describe possible improvements to Newport Av South by the Mobil Station/Collins Ave.  For the MBTA station to have a full schedule they would need to get passengers to the inbound side.  The last version of a pedestrian over pass was estimated at $70 million so that would be a heavy lift.  I am not tech savvy enough to find the specifics of project #603386 but I have to wonder if MassDOT worked collaboratively with MBTA if the already existing sidewalk on Newport Ave south would provide that access to the other side or if there wasn't some other creative plan possible</t>
  </si>
  <si>
    <t xml:space="preserve">Attleboro is unique in that it was split down the middle by Amtrak/MBTA and again in the 1960's by I-95.  Together that makes any east/west travel bunched up in ways that probably don't happen in other cities.The corridor from County Square to Tiffany St. is one of those overburdened routes and MassDOT made some significant improvements at both ends of that corridor.  Project #613095  for improvements to South Ave is, I believe, being worked on at the 25% level and that will certainly improve traffic flow and safety.  </t>
  </si>
  <si>
    <t>Cathleen</t>
  </si>
  <si>
    <t>DeSimone</t>
  </si>
  <si>
    <t>Municipal Elected</t>
  </si>
  <si>
    <t>City of Attleboro</t>
  </si>
  <si>
    <t>Attleboro- Corridor Improvements on Route 123, from Lathrop Road to Thatcher Street</t>
  </si>
  <si>
    <t>613095</t>
  </si>
  <si>
    <t>Commenter emphasized the importance to the City of the Attleboro - Corridor Improvements on Route 123, from Lathrop Road to Thatcher Street project.</t>
  </si>
  <si>
    <t>Micheal</t>
  </si>
  <si>
    <t>Tyler</t>
  </si>
  <si>
    <t>MPO</t>
  </si>
  <si>
    <t>Mr. Tyler advocated for the use of evaluation criteria scores to select scenarios, and referenced a high-scoring project in Attleboro that serves a low-income, elderly neighborhood and three schools. The project addresses safety concerns on a hazardous stretch of Route 123.</t>
  </si>
  <si>
    <t>Jim</t>
  </si>
  <si>
    <t>Hawkings</t>
  </si>
  <si>
    <t>public</t>
  </si>
  <si>
    <t>Public Comment Tool</t>
  </si>
  <si>
    <t>This is without one of the most dangerous places in the city. Coming north or south on I-95 or going east or west on rt 123 there is at best limited visibility of oncoming traffic.  I will submit a more detailed description in an email.  Thank you!</t>
  </si>
  <si>
    <t xml:space="preserve">Attleboro is unique in that it was split down the middle by Amtrak/MBTA and again in the 1960's by I-95.  Together that makes any east/west travel bunched up in ways that probably don't happen in other cities.
The corridor from County Square to Tiffany St. is one of those overburdened routes and MassDOT made some significant improvements at both ends of that corridor.  Project #613095  for improvements to South Ave is, I believe, being worked on at the 25% level and that will certainly improve traffic flow and safety.  Project # 612774 for the ramps from rt 125 to I 95 is the real hot spot and the South Ave project has been designed to coordinate with improvements there.
I get the most complaints about that interchange and when I inquired to MassDOT in 2019 I learned that it was indeed a high crash zone.  There was a Road Safety Audit in 2020 (?) and after seeing it one of the engineers joked that we had staged the traffic since it was so chaotic.  No matter which way you go through that interchange it is dangerous.  
1.	Going west on rt 123 the driveway to the Shell Station is right next to the ramp for I-95N and right after the intersection of Lathrop St.  And, at the same time there is significant traffic exiting from I-95N on the other side crossing all four lanes to get to either the Shell Station or Lathrop
2.	Continuing west on rt 123 the two lanes under the highway are 50mph and the two lanes merge into one at the very point where the ramp from I-95S merges at near highway speeds.  That means there are three high speed lanes merging into one at the same spot and, when they crash, they crash big.
3.	Going East on rt 123 people exiting I95 South do have a merge lane but the road curves the wrong way so there is no way to see oncoming traffic in your mirror.  To merge onto I-95 South requires a left turn across two lanes of 50mph traffic and the view is frequently hidden by tall weeds.
4.	Continuing East at the ramp from I95N is probably the scariest.  There is no merge lane because there are houses there.  People exiting can't see oncoming traffic over the crest of the hill and those cars are approaching at 50mph.  Worse may cars that are exiting try to immediately cross all four lanes to get to either the Shell Station or Lathrop.  
I believe that traffic signals would fix all of this and I understand  project #612774 would provide that.  I am respectful that everything to do with those ramps would change and anything with an interstate highway is more complicated but this is a critical need for Attleboro.
</t>
  </si>
  <si>
    <t xml:space="preserve">Bellingham - Bridge Replacement, B-06-022, Maple Street Over 1-495 </t>
  </si>
  <si>
    <t>The Partnership is concerned by both a proposed delay and reduced funding for the project (moved from FY25 to FY27).</t>
  </si>
  <si>
    <t>Bellingham</t>
  </si>
  <si>
    <t>Bellingham - Ramp Construction &amp; Relocation, 1-495 at Route 126 (Hartford Avenue)</t>
  </si>
  <si>
    <t xml:space="preserve">Bellingham </t>
  </si>
  <si>
    <t>Bellingham - Roadway Rehabilitation of Route 126 (Hartford Road), From 800 Feet North of the 1-495 NB Off Ramp to Medway Line, Including B-06-017</t>
  </si>
  <si>
    <t>Bellingham - South Main Street (Route 126) - Elm Street to Douglas Drive Reconstruction</t>
  </si>
  <si>
    <t>S13070</t>
  </si>
  <si>
    <t>Bellingham/Franklin - Southern New England Trunk Trail (SNETT) Extension, from Grove Street to Franklin Town Center</t>
  </si>
  <si>
    <t xml:space="preserve">Bellingham/Franklin </t>
  </si>
  <si>
    <t>William</t>
  </si>
  <si>
    <t>Messenger</t>
  </si>
  <si>
    <t>Belmont–Community Path, Belmont Component of the Massachusetts Central Rail Trail (MCRT) (PhaseOne)</t>
  </si>
  <si>
    <t>I join the signatories of this petition to endorse construction of the Belmont Community Path and urge action to prioritize its completion as an important transportation, recreation, and community asset and as a critical link in the 104 mile MassCentral Rail Trail. We request specific actions below that move forward both phases of this project. We urge local, regional and state leaders to advance Phase 1 of the Belmont CommunityPath in order to begin construction in 2026. This includes the following requests: 
1. We ask the Boston Region Metropolitan Planning Organization (MPO) to fully fund Phase 1 (Project ID609204) in FFY 2026 when endorsing the final 2026-30 TIP. 
2.We urge the Town of Belmont elected officials, committees and staff to dedicate sufficient resources and manage contractors so that the project is ready to advertise for construction by September 2026 and utilize Boston Region MPO funding in FFY2026. We urge local, regional and state leaders to accelerate design and funding for Phase 2 in order to prioritize completion of the Belmont Community Path and full connection of the MassCentral Rail Trail in the Boston Region. Following delays of more than two years for Phase 2 design, we make the following requests:
3. We urge the Belmont Select Board to expediently approve the Belmont Community Path Project Committee’srecommended route so that the Phase 2 design process canproceed. 
4. We ask Town of Belmont leaders and the BostonRegion MPO to formalize Phase 2 of the Belmont CommunityPath by assigning a Project ID Number for the TIP process.</t>
  </si>
  <si>
    <t>Klems</t>
  </si>
  <si>
    <t>Meyer</t>
  </si>
  <si>
    <t>You really ought to have sent a petition that didn’t require registration including a credit card. I strongly support the Community Path, but won’t respond to the survey because of that requirement. This was a big mistake.</t>
  </si>
  <si>
    <t>BERNARDSTON- BRIDGE REPLACEMENT, B-10-001, ROUTE 10 OVER FALL RIVER AND DECK REPLACEMENT, B10-018, ROUTE 10 OVER I-91</t>
  </si>
  <si>
    <t>612159</t>
  </si>
  <si>
    <t>BERNARDSTON</t>
  </si>
  <si>
    <t>Franklin</t>
  </si>
  <si>
    <t>BERNARDSTON- DECK REPLACEMENT, B-10-021 (0WV &amp; 0WW), I-91 OVER RIVER STREET</t>
  </si>
  <si>
    <t>612055</t>
  </si>
  <si>
    <t>BERNARDSTON- LEDGE REMOVAL FOR HIGHWAY SAFETY AT VARIOUS LOCATION</t>
  </si>
  <si>
    <t>613147</t>
  </si>
  <si>
    <t>Anonymous</t>
  </si>
  <si>
    <t>Bicycle/Pedestrian Connectivity</t>
  </si>
  <si>
    <t>Need to identify major demand generators and high-demand routes in Brewster (and elsewhere) and plan infrastructure for provide connectivity – ex. ballfields on Freeman’s Way a generator not too far from large residential developments but unsafe to ride on Freeman’s Way today</t>
  </si>
  <si>
    <t>Hartnett</t>
  </si>
  <si>
    <t>Town of Westport</t>
  </si>
  <si>
    <t>Bicycle/Pedestrian Infrastructure</t>
  </si>
  <si>
    <t>Commenter raised concerns about the cost and impact of requiring shared-use paths and bike lanes in every project. While supportive of bike infrastructure, they pointed out that in this case, the shared-use path would not connect to an existing network, yet it adds significant costs, requires land takings, and may involve wetlands filling and Army Corps approvals. They suggested that the group reconsider a blanket requirement for shared-use paths and bike lanes in future projects, advocating instead for a more case-by-case approach</t>
  </si>
  <si>
    <t>Mitchell</t>
  </si>
  <si>
    <t>Flaherty</t>
  </si>
  <si>
    <t>Bicycle/Pedestrian Investments</t>
  </si>
  <si>
    <t>Reading over the TIP for 2026-2030 I'm glad to see the highlighting of bicycle and pedestrian accommodations, this is great and very important to prioritize active mode share.</t>
  </si>
  <si>
    <t>Richard</t>
  </si>
  <si>
    <t>Mazza</t>
  </si>
  <si>
    <t>Bicycle/Pedestrian Safety</t>
  </si>
  <si>
    <t>There needs to be bike monitors or an enforcement group (volunteers) on the rail trails to monitor situations / check people's speeds and they can write trip reports. People on E-bikes / scooters are speeding and the presence of a bike monitor could help suppress that. Nickerson State Park is against an enforcement group on the trail. There could be laminated cards with bike rules available at the trailhead, people need to announce when passing, and there should be lane designation. When the trail is resurfaced, the tree roots need removal.</t>
  </si>
  <si>
    <t>West Yarmouth Rd area - Dana's Path / Betty's Path and White's Path, sidewalks are needed. Station Ave is dangerous to ride on. There are bicycle / pedestrian conflicts on the rail trail. Bicycles are being intimidated by drivers.</t>
  </si>
  <si>
    <t>Bass River (Yarmouth) area - unable to pass bicycle and give 4 ft to pass while staying within the double yellow line. 
People coming from behind on the rail trails don't warn others they are going to pass, advanced warning would be good, signs that say that would help on the trail.</t>
  </si>
  <si>
    <t>Yarmouth</t>
  </si>
  <si>
    <t>Lack of enforcement for truck drivers going in the left lane on highways causes safety issues for passenger vehicles.</t>
  </si>
  <si>
    <t>Route 6A sidewalk needed on the east end of Brewster to connect from it’s current terminus into Orleans</t>
  </si>
  <si>
    <t>Need for more attention on bike path etiquette/enforcement as it is leading to safety issues with people going too fast and running people (in particular kids) off of the trail</t>
  </si>
  <si>
    <t>Need to focus on Crosby/Linnell/in-between – challenging/unsafe crossings today, need to address those and bring back the DCR connection project</t>
  </si>
  <si>
    <t>Iolando</t>
  </si>
  <si>
    <t>Spinola</t>
  </si>
  <si>
    <t>Bike and Pedestrian Investments</t>
  </si>
  <si>
    <t>How did you all split bike and ped spending from the rest of chapter 90?</t>
  </si>
  <si>
    <t>Bike/ped programs with multimodal connectivity, with new metrics.</t>
  </si>
  <si>
    <t>2. Bicycle and Pedestrian Support: We appreciate the nearly $615 million included in the draft CIP for bicycle and pedestrian programs. However, we encourage MassDOT to demonstrate more around how these modes interact with other pieces of the CIP. The challenges facing our existing transportation system necessitate more clarity around multimodal connectivity. Additionally, MassDOT should develop metrics to ensure that programs to enhance bicycle and pedestrian options are having their intended outcome, increasing connectivity to transit, and demonstrating a decrease in vehicle miles traveled statewide. We expand on this point in the section below.</t>
  </si>
  <si>
    <t>Bolton - Reconstruction of Route 117 (Main Street) from 200 feet West of John Power Lane to the Intersection of Mechanic Street</t>
  </si>
  <si>
    <t xml:space="preserve">Bolton </t>
  </si>
  <si>
    <t>I support $424 million for the I-90 Allston Multimodal project.  The Allston project is long overdue.</t>
  </si>
  <si>
    <t>606475</t>
  </si>
  <si>
    <t>Conservation Law Foundation is pleased to submit these comments on the Massachusetts Department of Transportation (“MassDOT”) Capital Investment Plan (“CIP”) for the fiscal years 2026-2030. CLF is a non-profit, member-supported organization dedicated to protecting the New England environment and Environmental Justice communities. CLF’s Transportation Justice team strives to create a just, inclusive and equitable transportation system that creates opportunities for historically marginalized populations, supports healthy, resilient and well-connected communities, and provides robust, clean options for how to get around.
In service of these objectives, CLF offers the following comments. Any questions or responses may be directed to Seth Gadbois, Clean Transportation Staff Attorney, sgadbois@clf.org.
FY 2026-2030 Comments
Transportation emissions account for 37-42% of total Commonwealth greenhouse gas (“GHG”) emissions in recent years. Science dictates that at the current GHG emission rates, we have at least a greater than fifty percent chance to limit the global temperature rise to 1.5 degrees Celsius only if we collectively stop emitting GHGs by 2030 and achieve net zero globally around 2050.2 The Secretary of the Executive Office of Energy and Environmental Affairs (“EEA”) issued a determination in April 2020 that the Commonwealth must achieve net zero emissions by 2050, which in no event may be less than 85 percent emissions reductions below 1990 levels by 2050. The 2021 climate law confirms the requirement for net zero emissions by 2050 and establishes an interim target of at least a 50 percent reduction of GHG emissions by 2030.4 The law and science require that MassDOT invests significant resources into transportation choices that align with climate goals – leading to a lower polluting overall transportation system as well as more ways to get around.
Support
1. Funding to Advance the I-90 Allston Multimodal Project: This once-in-a-generation project has the potential to serve as a new gold standard for mega project construction in the Commonwealth. We appreciate MassDOT’s continued commitment to funding this project, and we request that continued funding plans be discussed, as appropriate, in-between CIPs through the Allston Multimodal Task Force meetings, including which potential early-action items will receive CIP funding during this cycle.</t>
  </si>
  <si>
    <t>Town of Sudbury Select Board</t>
  </si>
  <si>
    <t>Select Board</t>
  </si>
  <si>
    <t>Bruce Freeman Rail Trail (BFRT)</t>
  </si>
  <si>
    <t>613319, 613654</t>
  </si>
  <si>
    <t>On behalf of the Sudbury Select Board, we write to express our strong support for the advancement of two key Bruce Freeman Rail Trail (BFRT) projects in the Draft FFYs 2026-2030 Transportation Improvement Program: Sudbury-Framingham Segment (ID #613319): Construction of a 1.3-mile shared-use path from the Sudbury Diamond Railroad Crossing to Eaton Road West. Framingham Segment (ID #613654): Construction of a 1.6-mile shared-use path from Eaton Road West to Frost Street. These projects represent a vital step forward in completing the southernmost phase of the Bruce Freeman Rail Trail - a transformative, multi-use path that will eventually connect Lowell to Framingham. Their inclusion in the TIP reflects a powerful commitment to safe, accessible, and sustainable transportation across the MetroWest region. Sudbury residents have long supported the BFRT as a regional asset. With construction on the current Sudbury segment nearing completion, connecting to Framingham is the logical and necessary next step. These two projects will close a critical gap and create a seamless corridor for cyclists, pedestrians, families, and commuters. We applaud MassDOT's project design, which includes ADA-compliant crossings at Route 20 trailhead parking, safety enhancements, and environmentally sensitive elements like boardwalks over wetlands. These features ensure a resilient and inclusive trail that supports public health, reduces emissions, and strengthens community ties. We respectivefully urge MassDOT and the Boston MPO to maintain and prioritize both Project #613319 and Project #613654 in the final TIP. Completing these links will help realize the full potential of the BFRT and fulfill decades of planning and advocacy. Thank you for your attention to this important regional project. We look forward to continued collaboration with MassDOT, the Town of Framingham, and our state and regional partners to see this trail through to completion.</t>
  </si>
  <si>
    <t>Sudbury</t>
  </si>
  <si>
    <t>Yi-An</t>
  </si>
  <si>
    <t>Huang</t>
  </si>
  <si>
    <t>Cambridge–New Bridge and Shared-Use Path Connection over Fitchburg Line at Danehy Park Connector (Design Only)</t>
  </si>
  <si>
    <t>S13295</t>
  </si>
  <si>
    <t>Re: Support for Fitchburg Bicycle and Pedestrian Crossing and Bluebikes in FFY26 TIP
The City of Cambridge would like to offer our support for and comments on Cambridge projects in the Transportation Improvement Program (TIP) in Federal Fiscal Years (FFY) 2026-2030. City staff also appreciate the time and attention of the Boston Region Metropolitan Planning Organization (MPO) staff in promoting funding opportunities and responding to our inquiries over the past several months. 
Fitchburg Crossing Bridge
Cambridge appreciates the MPO including $2/000,000 of design funds in FFY26 for the Fitchburg Crossing Bicycle/Pedestrian bridge in the Alewife area. This funding will provide a great deal of certainty to the City, as its federal Reconnecting Communities Neighborhoods (RCN) grant funding for this design is facing review and a possible recission, according to new federal policy priorities. This funding will be combined with an already obligated $400/000 of RCN funding, and $600,000 in city matching funds, for a total of $3,000,000. As you may be aware, the bicycle and pedestrian bridge crossing of the MBTA Fitchburg line rail tracks in North Cambridge is a critical project for the City and the region and rated very highly in the MPO's scoring metrics when evaluated for pilot design funds in 2024. 
The City of Cambridge has been actively invested in creating this bridge connection for many years. The idea for the crossing began decades ago and was revived in 2023, when the Community Development Department received funds to conduct a feasibility study of different connection options. During that study we hosted multiple well-attended community meetings regarding the feasibility of the connection. We received tremendous support for the project from a variety of stakeholders.  
Thank you in advance for your support for these requests. We look forward to working with the
MPO on these and future important transportation projects and initiatives in the region.</t>
  </si>
  <si>
    <t>Cambridge</t>
  </si>
  <si>
    <t>Stephen</t>
  </si>
  <si>
    <t>Buckley</t>
  </si>
  <si>
    <t>Cape Bridges Program</t>
  </si>
  <si>
    <t>Is the Cape Bridges Program consist of one project or two?</t>
  </si>
  <si>
    <t>Cyndi</t>
  </si>
  <si>
    <t>Balonis</t>
  </si>
  <si>
    <t>Private citizen</t>
  </si>
  <si>
    <t>Cedarville Center, Plymouth, MA Route 3A (State Rd.)</t>
  </si>
  <si>
    <t>My husband and I have lived in south Plymouth for over 50 years. We find it disturbing that the State has no regard for the safety of the residents of Plymouth who travel this stretch of roadway. 
There has been no infrastructure done to keep up with the building and 60 plus business operating in this 1/2 -3/4 mile stretch of roadway. I speak of the area between White Cliffs Golf Course to Cedarville Fire Station. Herring Pond Road also dumps traffic into this stretch of roadway. Old County Road dumps traffic into this stretch of roadway. Hedges Pond Road dumps traffic into this stretch of roadway. There are MANY very large trucks that travel through this stretch. There are at least 20 business on Hedges Pond Road and most of the traffic coming and going from that area are heading through Cedarville Center to get on Route 3 (new exit 3)to travel North or South. This roadway Route 3A which runs through Cedarville is a single lane road going each direction. There are also no bicycle lanes. Few crosswalks for pedestrian crossing (which I wouldn’t feel safe crossing). There is extreme congestion. Too many unsafe curb cuts. There are no traffic lights or blinking crosswalk lights. The safest way to navigate around this unsafe mess is to cut through parking lots or neighborhoods which is not safe alternative either. 
We appreciate you taking the time to read our concerns and hope you can figure out how to fix this current situation so the residents can feel safe in this section of Plymouth.</t>
  </si>
  <si>
    <t>Plymouth</t>
  </si>
  <si>
    <t>Chapter 90: Increasing funding</t>
  </si>
  <si>
    <t xml:space="preserve">I am a Fitchburg resident and I think you should prioritize increasing Chapter 90 aid to communities with high poverty rates like Fitchburg, because we can't afford to keep our roads decently paved and we can't afford debt exclusions or Prop 2 1/2 overrides either. If new taxes are passed to fund the roads, and we're gentrified out of one of the few affordable places left in the state, many of us will have nowhere to go but the street.
</t>
  </si>
  <si>
    <t>Fitchburg also statewide</t>
  </si>
  <si>
    <t>Lynne</t>
  </si>
  <si>
    <t>Pleffner</t>
  </si>
  <si>
    <t>Oppose</t>
  </si>
  <si>
    <t>Chatham Roadway Reconstruction (607405)</t>
  </si>
  <si>
    <t>Roadway Reconstruction #607405 - Cape Cod - Chatham: This project has the potential to change the entrance to Chatham's main commerce thoroughfare.The reality of this intersection is that the Fire Department needs to get through when there is an emergency. This can easily be addressed by a new traffic signal system being installed and worked with cooperation between the Firs Department and the Police Department. 
There is no need for the addition of a turning lane on Route 28 when the two organizations repsonsible for our safety can work together to ensure this intersection stays safe.Crosswalks exist for pedestrians and bicycle riders. Therefore I am not in support of spending nor obtaining funding for this project outside of a new traffic signal system. The balance of this money can be spent wisely elsewhere</t>
  </si>
  <si>
    <t>Chatham</t>
  </si>
  <si>
    <t>Chatham Route 28 at Main Street, Depot Road, Queene Anne Road, and Crowell Road 2028 TIP Project.I am a full time Chatham resident and a senior citizen. I live on Crowell Road, so I use that intersection every day. 
Both as a pedestrian and as a driver. This intersection is very dangerous. There have been multiple accidents over the years. Some minor and some major. It seems that no one understands who has the right of way. Cars making left hand turns cut off drivers all the time. This problem is going to get worse as there is a new restaurant that is very busy. There is also a constant flow in and out of the shopping center that incudes Chatham Village Market and CVS. Add that to the summer traffic and its a real concern. I would feel much safer if there was something done to improve the traffic pattern. This project should really be a priority.</t>
  </si>
  <si>
    <t>CHICOPEE- HOLYOKE- NORTHAMPTON- SPRINGFIELD- WEST SPRINGFIELD- BRIDGE PRESERVATION OF 26 BRIDGES ALONG I-91</t>
  </si>
  <si>
    <t>613219</t>
  </si>
  <si>
    <t xml:space="preserve">CHICOPEE- HOLYOKE- NORTHAMPTON- SPRINGFIELD- WEST SPRINGFIELD- </t>
  </si>
  <si>
    <t>Complete Streets</t>
  </si>
  <si>
    <t xml:space="preserve">These projects have brought increased safety, reliability, and modernization to my district and the Commonwealth. </t>
  </si>
  <si>
    <t>Complete Streets Funding</t>
  </si>
  <si>
    <t>Are complete street funding increasing from what it was prior? If so by how much? I really like the complete streets funding and would love for more projects incorporate those standards.</t>
  </si>
  <si>
    <t>Peter</t>
  </si>
  <si>
    <t>Meier</t>
  </si>
  <si>
    <t>Selectboard, Town Of Bourne</t>
  </si>
  <si>
    <t>Concerned about safety issues at entrance of the Upper Cape technical high school.</t>
  </si>
  <si>
    <t>I'm here tonight to advocate for the replacement of the entrance of the Upper Cape technical high school entrance due to  due to various safety concerns. It's on the proposed Bourne Bridge Replacement Project, and with that funding uncertain… on the capital improvement plan list. Students have been injured, adults have had auto accidents, and students walk down the hill and onto that road, which is unsafe as well.</t>
  </si>
  <si>
    <t>DEERFIELD- BRIDGE REPLACEMENT, D-06-001, UPPER ROAD OVER DEERFIELD RIVER</t>
  </si>
  <si>
    <t>608634</t>
  </si>
  <si>
    <t>DEERFIELD</t>
  </si>
  <si>
    <t>DEERFIELD- CULVERT REPLACEMENT ON ROUTE 10 BY INTERSECTION OF WAPPING ROAD/DEPOT ROAD AND ROUTE 10</t>
  </si>
  <si>
    <t>613563</t>
  </si>
  <si>
    <t>DEERFIELD- DECK REPLACEMENT, D-06-048 (128), STATE ROUTE 116 (CONWAY ROAD) OVER I-91</t>
  </si>
  <si>
    <t>613113</t>
  </si>
  <si>
    <t>DEERFIELD- INTERSECTION IMPROVEMENTS ON GREENFIELD ROAD (ROUTES 5/10) AT MILL VILLAGE ROAD AND NORTH MAIN STREET</t>
  </si>
  <si>
    <t>613708</t>
  </si>
  <si>
    <t>DEERFIELD TO NORTHAMPTON- INTERSTATE PAVEMENT PRESERVATION ON I-91</t>
  </si>
  <si>
    <t>614009</t>
  </si>
  <si>
    <t>DEERFIELD TO NORTHAMPTON</t>
  </si>
  <si>
    <t>Charlie</t>
  </si>
  <si>
    <t>Seelig</t>
  </si>
  <si>
    <t>Municipal Staff</t>
  </si>
  <si>
    <t>East Bridgewater</t>
  </si>
  <si>
    <t>East Bridgewater- Bridge Replacement, E-01-010 (Bvt) Pond Street Over Satucket River</t>
  </si>
  <si>
    <t xml:space="preserve">Inquired about why the Pond Street Bridge Project (613306) is no longer programmed. </t>
  </si>
  <si>
    <t>EAST BRIDGEWATER- INTERSECTION IMPROVEMENTS AT BEDFORD STREET (ROUTE 18), WEST STREET (ROUTE 106) AND EAST STREET</t>
  </si>
  <si>
    <t>Emphasized need for Route 18 at Route Project 106 (611968).</t>
  </si>
  <si>
    <t>East Bridgewater- Intersection Improvements at Highland Street and North Bedford Street (Route 18), timing</t>
  </si>
  <si>
    <t xml:space="preserve">Inquired about the process of determining which Route 18 intersection in East Bridgewater is programmed first. </t>
  </si>
  <si>
    <t>EASTHAMPTON- NORTHAMPTON- INSTALLATION OF A SHARED-USE PATH ALONG MOUNT TOM ROAD FROM THE MANHAN TRAIL TO ATWOOD DRIVE</t>
  </si>
  <si>
    <t>610657</t>
  </si>
  <si>
    <t>EASTHAMPTON</t>
  </si>
  <si>
    <t>ERVING- BRIDGE REPLACEMENT, E-10-011, CHURCH STREET OVER KEYUP BROOK</t>
  </si>
  <si>
    <t>612982</t>
  </si>
  <si>
    <t>ERVING</t>
  </si>
  <si>
    <t>ERVING- RECONSTRUCTION &amp; IMPROVEMENTS ON ROUTE 2 (FARLEY AREA) FROM MM 60 TO MM 62.9</t>
  </si>
  <si>
    <t>604959</t>
  </si>
  <si>
    <t>Nate</t>
  </si>
  <si>
    <t>Sharpe</t>
  </si>
  <si>
    <t>EVERETT- SOMERVILLE- MYSTIC RIVER BICYCLE AND PEDESTRIAN CROSSING. Expidite project.</t>
  </si>
  <si>
    <t>I bike weekly with my 10 year old from Cambridge to Metro Rock in Everett for climbing practice. We currently have to go through the rotary at Sullivan Square and then across the river on Alford Street, and were really looking forward to this project. I'm dismayed to hear that the timeline is threatening to slip again to completion in the 2030s. This is a critical connection between Somerville and Everett and would make a huge difference in the distance, safety, and stress associated with moving across the river by anything other than motor vehicles. Please complete this project as soon as possible.</t>
  </si>
  <si>
    <t>Everett</t>
  </si>
  <si>
    <t>Expansion of sidewalk networks and measures to increase accessibility</t>
  </si>
  <si>
    <t>2. Pedestrian and Sidewalk Support: We additionally support the multitude of programs that appear to bolster sidewalks throughout the Commonwealth—especially expansion of sidewalk networks and measures to increase accessibility. As stated below regarding bicycle and pedestrian support, we encourage MassDOT to implement these programs with metrics in mind.</t>
  </si>
  <si>
    <t>Michael</t>
  </si>
  <si>
    <t>Rodrigues</t>
  </si>
  <si>
    <t>State Senator, First Bristol and Plymouth</t>
  </si>
  <si>
    <t>Fall River – Highway Lighting Upgrades on I-195 under City Hall Plaza</t>
  </si>
  <si>
    <t>We are reaching out to respectfully request expedition of Project 610698 Fall River – Highway Lighting Upgrades on I-195 under City Hall Plaza. These upgrades are desperately needed and due for updates.
The project is currently at 25% design, with an estimated total construction cost of $12,096,075. We understand that funding has not yet been allocated to this project.
We are reaching out today in support of this project and to respectfully ask that this project be included in the Capital Improvement Plan. We are available to discuss this project need should you require further details.</t>
  </si>
  <si>
    <t>Fall River</t>
  </si>
  <si>
    <t>Carole</t>
  </si>
  <si>
    <t>Fiola</t>
  </si>
  <si>
    <t>State Representative, 6th Bristol</t>
  </si>
  <si>
    <t>Foxborough - Bridge Preservation at 6 Bridges Along the 1-95 Corridor</t>
  </si>
  <si>
    <t xml:space="preserve">Foxborough </t>
  </si>
  <si>
    <t>Foxborough - Intersection Signalization at Route 140/Walnut Street and Route 140/1- 495 (SB Ramp)</t>
  </si>
  <si>
    <t>Foxborough - Interstate Pavement Preservation and Related Work on 1-95</t>
  </si>
  <si>
    <t>Framingham - Improvements at Harmony Grove Elementary School (SRTS)</t>
  </si>
  <si>
    <t>Supports funding increase</t>
  </si>
  <si>
    <t xml:space="preserve">Framingham </t>
  </si>
  <si>
    <t>Framingham - Intersection Improvements at Route 126/135/MBTA and CSX Railroad</t>
  </si>
  <si>
    <t>Framingham - Preliminary Design of Intersection Improvements at Route 126/135/MBTA &amp; CSX Railroad</t>
  </si>
  <si>
    <t>S13147</t>
  </si>
  <si>
    <t>Framingham - Resurfacing and Related Work on Route 9 (moved from FY28 to FY30)</t>
  </si>
  <si>
    <t>Framingham - Roundabout Construction at Salem End Road, Badger Road , and Gates Street</t>
  </si>
  <si>
    <t>Sandy</t>
  </si>
  <si>
    <t>Medeiros</t>
  </si>
  <si>
    <t>South Coast Bikeway Alliance</t>
  </si>
  <si>
    <t>Funding for Marion Pathway Project: Marion- Shared Use Path  Construction (Phase 1), from the Marion-Mattapoisett T.L. to Point Road</t>
  </si>
  <si>
    <t>The letter specifically referenced the concern of funding for Marion Pathway project programmed in FY2026.</t>
  </si>
  <si>
    <t>Grafton - Bridge Replacement, G-08-020, (SR 140) Shrewsbury Street Over MBTA/ CSX Railroad.</t>
  </si>
  <si>
    <t>In the current Draft TIP, the Partnership strongly supports the inclusion of the following funded projects at their designated year of funding (2027) and budgeted amounts.</t>
  </si>
  <si>
    <t>Grafton</t>
  </si>
  <si>
    <t>Green Line Extension in Somerville with the accompanying Community Path</t>
  </si>
  <si>
    <t xml:space="preserve">Destination Connectivity: We are pleased that in the presentations of this draft CIP, MassDOT identifies the priority of “expanding passenger rail and bicycle and pedestrian networks to improve access to employment, educational, and other destinations,” and we are very excited about long anticipated rail projects opening throughout the state. Recent projects, such as Green Line Extension in Somerville with the accompanying Community Path, South Coast Commuter Rail that allows bicycles on all trains at all times, the forthcoming Compass Rail out to Western Mass, and hopefully the Northern Tier, which are all important signifiers of MassDOT and MBTA commitment to bring multi-modal transit to more destinations. </t>
  </si>
  <si>
    <t>Somerville</t>
  </si>
  <si>
    <t>GREENFIELD- BRIDGE PRESERVATION, G-12-059 &amp; G-12- 060, I-91 OVER ROUTE 2 ROTARY</t>
  </si>
  <si>
    <t>612508</t>
  </si>
  <si>
    <t>GREENFIELD</t>
  </si>
  <si>
    <t>GREENFIELD- DOWNTOWN COMPLETE STREETS IMPROVEMENTS ON MAIN STREET (ROUTE 2A)</t>
  </si>
  <si>
    <t>610921</t>
  </si>
  <si>
    <t>GREENFIELD- MONTAGUE- BRIDGE REPLACEMENT, G-12- 002, TURNERS FALLS ROAD OVER CONNECTICUT RIVER, M-28-015, 5TH STREET OVER CANAL, M-28-16A, 6TH STREET OVER CANAL</t>
  </si>
  <si>
    <t>612799</t>
  </si>
  <si>
    <t xml:space="preserve">GREENFIELD - MONTAGUE </t>
  </si>
  <si>
    <t>GREENFIELD- RESURFACING AND RELATED WORK ON MONTAGUE CITY ROAD</t>
  </si>
  <si>
    <t>609202</t>
  </si>
  <si>
    <t>HADLEY- BRIDGE REPLACEMENT, H-01-005, BAY ROAD (ROUTE 47) OVER THE FORT RIVER</t>
  </si>
  <si>
    <t>608460</t>
  </si>
  <si>
    <t>HADLEY</t>
  </si>
  <si>
    <t>HADLEY- RECONSTRUCTION ON ROUTE 9, FROM MIDDLE STREET TO MAPLE/SOUTH MAPLE STREET</t>
  </si>
  <si>
    <t>605032</t>
  </si>
  <si>
    <t>HATFIELD- WHATELY- BRIDGE PRESERVATION, H-11-030, W-33-019, W-33-020, ROUTES 5 &amp; 10 OVER I-91 (SEPARATE CROSSINGS)</t>
  </si>
  <si>
    <t>612506</t>
  </si>
  <si>
    <t>HATFIELD-  WHATELY</t>
  </si>
  <si>
    <t>HATFIELD- WHATELY- DEERFIELD- GREENFIELD- BERNARDSTON- BRIDGE PRESERVATION ALONG I-91</t>
  </si>
  <si>
    <t>609023</t>
  </si>
  <si>
    <t>HATFIELD-  WHATELY- DEERFIELD- GREENFIELD- BERNARDSTON</t>
  </si>
  <si>
    <t>Erin</t>
  </si>
  <si>
    <t>Richardson</t>
  </si>
  <si>
    <t>Hedges Pond/State Road Intersection</t>
  </si>
  <si>
    <t>Please consider funding for the road construction for the Hedges Pond/State Rd intersection. My children’s kindergarten bus ride was over an hour due to sitting in that traffic. We have also witnessed horrific accidents there. Please consider the impact this has on the children of Cedarville.</t>
  </si>
  <si>
    <t>Roger</t>
  </si>
  <si>
    <t>Forget</t>
  </si>
  <si>
    <t>Superintendent, Upper Cape Cod Regional Technical School</t>
  </si>
  <si>
    <t>Highway District had promised sidewalk 9 months ago from the Upper Cape Cod Regional Technical School to Dunkin' Donuts, now needs more info from the District including project timing. Safety issue.</t>
  </si>
  <si>
    <t>I'm the superintendent at Upper Cape Cod Regional Technical School. I actually have spoken with the district. The district had promised to put a sidewalk all the way up from the school up to Dunkin' Donuts. That was 9 months ago, nothing's been done. And I haven't heard back from the district to actually outlines that project and where we are moving forward. Having sat in on the bridge project and the advisory committee, I am all in favor of replacement of the bridges and what MassDOT is looking to do. But the safety of the students, especially with the change in regulations to schools, is paramount. And something needs to be done. It's not a matter of if, it's a matter of when someone will be injured. We have students that are walking up on the shoulder of a state highway, Route 6, with no sidewalks, there's no crosswalk, and there needs to be a light. We have already had a fatality at the entrance of Upper Cape Tech. So, I'm advocating for that. And looking for assistance everywhere I can.</t>
  </si>
  <si>
    <t>Maryellen</t>
  </si>
  <si>
    <t>Heider</t>
  </si>
  <si>
    <t>Highway noise barriers</t>
  </si>
  <si>
    <t>I have a question. Why in this plan do we not see any information regarding Noise Barrier's along highways? I have lived along Route 495 North in Chelmsford, Massachusetts. My neighborhood has been on a list for a Noise Barrier since I purchased my home which is almost 28 years ago. The last I was told my neighborhood is sitting at #35 on a list from Mass Highway, District 4 where my area falls under.
Last year I reached out to elected officials who told me they would discuss with Mass Highway. It appears we are always being told, unless major construction is being done to the highway, don't ever expect a barrier. Yet in your 5 plan there is nothing about Noise Barrier's along major highways. You seem to provide for all other things in the state but this.
Where I live the noise is getting worse and worse. The accidents that happen on Rte 495 going North from Boston Road, Westford, MA to Rte 4, Chelmsford, MA is terrible. I could give you a report every day on accidents, sirens, etc. Please do something for those folks that have been waiting for years on Noise Barrier's along highways. Please make changes to your plans so Noise barriers are included in your plans.</t>
  </si>
  <si>
    <t>Chelmsford</t>
  </si>
  <si>
    <t>Northern Middlesex</t>
  </si>
  <si>
    <t>Holliston - Linden Street Improvements at Robert Adams Middle School SRTS (moved from FY27 to FY28)</t>
  </si>
  <si>
    <t>S12984</t>
  </si>
  <si>
    <t xml:space="preserve">Holliston </t>
  </si>
  <si>
    <t>Holliston - Reconstruction of Concord Street (Route 126)</t>
  </si>
  <si>
    <t>S13049</t>
  </si>
  <si>
    <t>Joshua</t>
  </si>
  <si>
    <t>Garcia</t>
  </si>
  <si>
    <t>Mayor of Holyoke</t>
  </si>
  <si>
    <t>Holyoke- Corridor Improvements on High and Maple Streets</t>
  </si>
  <si>
    <t>Submitted letter of support for the High and Maple Street corridor project and how important the project is to the future of the City. (Full letter distributed to MPO members)</t>
  </si>
  <si>
    <t>Holyoke</t>
  </si>
  <si>
    <t>Tessa</t>
  </si>
  <si>
    <t>Murphy-Romboletti</t>
  </si>
  <si>
    <t>Holyoke City Council President</t>
  </si>
  <si>
    <t>Submitted letter of support for the High and Maple Street corridor project (full comment distributed to MPO member)</t>
  </si>
  <si>
    <t>Maria G</t>
  </si>
  <si>
    <t>Pagan</t>
  </si>
  <si>
    <t>Holyoke Public Library Director</t>
  </si>
  <si>
    <t>Strong Support for TIP Amendment – Advancing High and Maple Streets Corridor Improvement Project (MassDOT Project #613320)</t>
  </si>
  <si>
    <t>Aaron</t>
  </si>
  <si>
    <t>Vega</t>
  </si>
  <si>
    <t>Director, Office of Planning and Economic Development (OPED) City of Holyoke</t>
  </si>
  <si>
    <t>613320</t>
  </si>
  <si>
    <t>I am writing to express my full and enthusiastic support for the advancement of the High and Maple Streets Corridor Improvement Project. This project is critical to the safety, accessibility, and continued revitalization of our downtown community.
As the director of the Holyoke Office of Planning and Economic Development I know how transformative this project will be for downtown Holyoke.
High Street and Maple Street are at the core of Holyoke's urban fabric, serving as primary corridors for residents, visitors, and businesses alike. The corridor has obsolete signal equipment, non-compliant pedestrian crossings, and lacks modern complete streets features necessary for a vibrant and accessible downtown. This project will bring us much needed new signal equipment, upgraded pedestrian facilities, improved ADA-compliant sidewalks and ramps, bike lanes, stormwater, best management practices, and traffic calming measures. These improvements will significantly reduce risks for pedestrians, make our intersections safer, and promote alternative modes of transportation.
In conclusion, this project represents a once-in-a-generation opportunity to improve safety, promote walkability and create a more welcoming downtown with modern upgrades to our corridor. I respectfully urge all involved to continue supporting and advancing this important project.</t>
  </si>
  <si>
    <t>Hopkinton - Campus Trail Connector, Shared Use Trail Construction</t>
  </si>
  <si>
    <t xml:space="preserve">Hopkinton </t>
  </si>
  <si>
    <t>Hopkinton - West Main Street Reconstruction and Shared Use Path</t>
  </si>
  <si>
    <t>S13071</t>
  </si>
  <si>
    <t>Hopkinton &amp; Westborough - Reconstruction of Interstate 901/nterstate 495 Interchange</t>
  </si>
  <si>
    <t>Finally, the Partnership applauds continued funding, as planned, for project 607977 Hopkinton &amp; Westborough - Reconstruction of Interstate 901/nterstate 495 Interchange. This initiative had been a major priority of our organization for over a decade; we, and our stakeholders , continue to be pleased with the pace of the project. We are deeply appreciative of the work by the MPO, MassDOT, District 3, as well as contractors and other staff who have made this initiative a success thus far. We look forward to celebrating the completion of this important effort in 2027.</t>
  </si>
  <si>
    <t>Hopkinton- Westborough- Reconstruction of I-90/I-495 Interchange</t>
  </si>
  <si>
    <t>607977</t>
  </si>
  <si>
    <t>We greatly appreciate continued support for the I-495/I-90 Interchange Improvement Project, and the Natick - Bridge Replacement, N-03-020, Route 27 (North Main Street) Over Route 9 (Worcester Street) and Interchange Improvements project, both of which have been longstanding priorities of the Partnership. The Partnership also supports the inclusion of funding for the preliminary design of the Route 126 and Route 135 intersection in downtown Framingham . This intersection has been of major concern to the Partnership since the organization's inception and it has been included as one of our key regional priorities in our updated roadways Vision and Priorities statement.</t>
  </si>
  <si>
    <t>Hudson - Mass Central Rail Trail Extension</t>
  </si>
  <si>
    <t>S13048</t>
  </si>
  <si>
    <t xml:space="preserve">Hudson </t>
  </si>
  <si>
    <t>I-495/Route 9 interchange project,  I-90 connection with Route 30 in Framingham/Speen Street in Natick</t>
  </si>
  <si>
    <t>The Partnership would like to remind the MPO of several long-range priorities of our organization. This includes the I-495/Route 9 interchange project, which deserves future funding consideration given its proximity and interdependency with the I-495/I-90 interchange, and the area's key role in serving freight and commuter traffic. Since the Interstate 495 and Route 9 Interchange Improvement Study was conducted by MassDOT in 2013, the immediate area continues to grow as a regionally significant employment base. The Partnership would also like to reiterate support for the I-90 connection with Route 30 in Framingham/Speen Street in Natick, as it is a major regional hub for office space and retail. Although this area is of tremendous regional significance, its largely uncoordinated development has resulted in confusing and congested roadways. The 2013 Golden Triangle Study highlighted issues and potential improvement approaches for this area.</t>
  </si>
  <si>
    <t>Increased funding for Complete Streets</t>
  </si>
  <si>
    <t xml:space="preserve"> Again, I'm a huge fan of Complete Streets, and I would love to see an increase in funding.  I know it's been level funded from what, but if there could be more funding to go towards Complete Streets, or if Chapter 90 can really encourage municipalities to incorporate complete street standards, that would be great, because if we just keep on repaving our roads and stick with the status quo, it's is not safe for any road user.</t>
  </si>
  <si>
    <t>Increased Funding for Culverts</t>
  </si>
  <si>
    <t xml:space="preserve">A Better City feels any new borrowing capacity should be used on the following projects and programs:
• Increased Funding for Culverts
The Task Force recommended a dedicated funding plan to repair and protect underground culverts that are facing increased pressure and harm from flooding and stormwater issues. Culverts represent a pressing challenge for Massachusetts, with an estimated 25,000 culverts statewide and “least half of small bridges and culverts are undersized, deteriorating, or poorly constructed and need to be replaced.” The Governor’s plan to create a $200 million program for culverts and small bridge resiliency initiative should be adopted.
</t>
  </si>
  <si>
    <t>Increased Funding for the Chapter 90 program</t>
  </si>
  <si>
    <t>A Better City feels any new borrowing capacity should be used on the following projects and programs:
• Increased Funding for the Chapter 90 program
There is a clear need to go beyond the current funding levels for Chapter 90, and hopefully it can be achieved on an annual basis through the new borrowing plan.</t>
  </si>
  <si>
    <t>Increased Funding for the Statewide Road and Bridge program</t>
  </si>
  <si>
    <t>A Better City feels any new borrowing capacity should be used on the following projects and programs:
• Increased Funding for the Statewide Road and Bridge program
During the 2024 Task Force process, we learned the MassDOT Highway Division may require an additional $500 million each year to help bring state’s bridge conditions and pavement quality to reach a federal standard of only 10% of highway assets being rated in poor condition. The Task Force made a primary recommendation to use the increased borrowing capacity to “repair and reconstruct bridges and pavement to improve condition and resilience” and help to get closer towards reaching this 10% statewide goal.</t>
  </si>
  <si>
    <t>Increased funding for TMAs</t>
  </si>
  <si>
    <t>MassBike also supports the increase of funding toward Transportation Management Associations and Regional Transit Association improvements, with the goal of supporting transit trips and non-single occupancy vehicle trips for commuting purposes. We need all the tools in our toolbox to provide options for people to get around Massachusetts, and MassDOT has demonstrated its commitment to advancing our transportation system toward safety, reliability, modernization, and sustainability.</t>
  </si>
  <si>
    <t>Increased Funding to Address MBTA Power Systems</t>
  </si>
  <si>
    <t>A Better City feels any new borrowing capacity should be used on the following projects and programs:
• Increased Funding to Address MBTA Power Systems
The 2023 update to the MBTA’s State of Good Repair (SGR) backlog revealed that approximately 76% of the MBTA’s power system assets are beyond their useful life. This includes critical elements of the network that directly impact reliability and safety across all subway and light rail services. Despite the severity of these findings, the draft MBTA FY26–30 CIP does not allocate sufficient investment to meaningfully address this need. Upgrading to the MBTA power system should be a top priority and would benefit transit riders as well as drivers and commuters who never use the MBTA.</t>
  </si>
  <si>
    <t>Investments in projects and programs that promote resiliency</t>
  </si>
  <si>
    <t>3. Resiliency: We support the myriad investments in projects and programs that address resiliency. We recommend that these investments link with the transportation objectives and recommendations of the Resilient Mass5 and Resilient Coasts6 plans to best align the Commonwealth’s resiliency efforts.</t>
  </si>
  <si>
    <t xml:space="preserve">Alexander </t>
  </si>
  <si>
    <t>Hasha</t>
  </si>
  <si>
    <t>Lack of action done on the Boston MPO cooridor study's reccomendation to build a sidewalk or a mixed-use path on one or both sides of Randolph Avenue (Rte 28) in Milton</t>
  </si>
  <si>
    <t xml:space="preserve">Good morning. I am a resident of Milton, living on Nahanton Avenue in a neighborhood off Route 28 (Randolph Avenue) between Chickatawbut Road and Reedsdale Road on the eastern(northbound) side of the street.I am writing to urge greater attention to long-overdue safety improvements along this stretch of Randolph Avenue. While I appreciate the planning efforts and capital investment directed at the intersection of Randolph Avenue and Chickatawbut Road (one of the most dangerous intersections in the state), I share the concern of many in my neighborhood that a narrow focus on that intersection has left critical safety issues unaddressed downstream, between Chickatawbut and Reedsdale Road. In particular, the sidewalk on the northbound side is in very poor condition and offers no buffer from traffic that often travels at highway speeds. Although crash data may show few pedestrian or bicycle incidents here, I believe that’s only because the road feels too unsafe for most people to walk or bike along it at all. For several years, I’ve been hopeful that the Boston MPO corridor study’s recommendations for a mixed-use path on one or both sides of Randolph Avenue would move forward. I was very disappointed to see that no such improvements are included in the current five-year Capital Investment Plan. I strongly urge MassDOT to incorporate common-sense pedestrian safety investments along this corridor in the near future. Without them, Randolph Avenue will remain a dangerous and inaccessible route for anyone not traveling by car. This doesn't just degrade quality of life in our neighborhood, but works against the Commonwealth’s climate goals. If we want to reduce vehicle miles traveled and the associated greenhouse gas emissions, we must make it safe for everyone to choose walking, biking, or public transit. MassDOT should be working to identify neighborhoods, like ours, that do not have a safe pedestrian or bike path to local community and commercial resources, and investing to provide that.
</t>
  </si>
  <si>
    <t>Milton</t>
  </si>
  <si>
    <t>Allison</t>
  </si>
  <si>
    <t>Morin</t>
  </si>
  <si>
    <t>Left turn safety from State Road to County Road</t>
  </si>
  <si>
    <t>N/A</t>
  </si>
  <si>
    <t>I live off county rd in Cedarville (Plymouth, ma). I have my class A CDL license. I drive every day all over the  country. I have never been in an accident and don’t plan on it. I definitely think someone needs to take a look at taking a left onto state rd coming from county rd.</t>
  </si>
  <si>
    <t>LEVERETT- BRIDGE REPLACEMENT, L-09-003, MILLERS ROAD OVER ROARING BROOK</t>
  </si>
  <si>
    <t>608849</t>
  </si>
  <si>
    <t>LEVERETT</t>
  </si>
  <si>
    <t>Littleton - Intersection Improvements on 119/Beaver Brook Road</t>
  </si>
  <si>
    <t xml:space="preserve">Littleton </t>
  </si>
  <si>
    <t>Maren</t>
  </si>
  <si>
    <t>Toohill</t>
  </si>
  <si>
    <t>Town Planner, Town of Littleton</t>
  </si>
  <si>
    <t>Littleton- Deck Replacement, L-13-030 (26V), State Route 119 (Great Road) Over I-495</t>
  </si>
  <si>
    <t>613111</t>
  </si>
  <si>
    <t>Thank you for this opportunity to weigh in on the Draft FFYs2026-30 TIP. Littleton is anticipating unprecedented multi-family housing development immediately adjacent to State Highways 2A/110/119 near the intersection with Interstate 495 in the next few years. Littleton has approved 1,089 new housing units in the“King Street Common” development proposed by the Lupoli Development team. This development is currently undergoing MEPA review. We look forward to working with the State transportation teams to help bring this development forward safely and to reduce traffic impacts resulting from this significant development. 
We note that the “small bridge” Project 613162: Littleton – Bridge Replacement, L-13-008, Route 119 Over Beaver Brook and Causeway Improvement for Wildlife was removed from the TIP due to uncertainty around its schedule and cost estimate. This bridge replacement is located between the Route 119 Roundabout at Beaver Brook Road and the Bridge Deck Replacement on Route 119 over I-495. We concur with the deferral for Project 613162 and request that it be added back onto the TIP as soon as possible due to flooding concerns in this area that extends toward the bridge deck replacement at Route 119 over I-495. 
We request that the limits of the “large” bridge deck replacement on Route 119 over I-495 be extended so that additional sidewalks can be installed and coordinated between the Beaver Brook roundabout, the causeway bridge project, and the bridge deck replacement project. This sidewalk extension could connect the King Street Common development to The Point at the intersection of Route 119 and Constitution Avenue. This sidewalk extension would provide future residents at King Street Commons with safer walking/bicycling/rolling access to the Market Basket, O’Neil Cinemas, restaurants, and other shopping, health, and entertainment venues at The Point.</t>
  </si>
  <si>
    <t>Littleton</t>
  </si>
  <si>
    <t xml:space="preserve">Additionally, the 495/MetroWest Partnership would like to echo comments offered by the Town of Littleton regarding two matters in that community. 
• The Partnership also requests that the limits of the "large" bridge deck replacement on Route 119 over 1-495 be extended so that additional sidewalks can be installed and coordinated between the Beaver Brook roundabout, the causeway bridge project, and the bridge deck replacement project. This sidewalk extension could connect the King Street Common development to The Point at the intersection of Route 119 and Constitution Avenue. This sidewalk extension would provide future residents at King Street Commons with safer walking/bicycling/rolling access to the Market Basket, O'Neil Cinemas, restaurants, and other shopping, health, and entertainment venues at The Point. </t>
  </si>
  <si>
    <t>Littleton–Bridge Replacement, L-13-008, Route 119 OverBeaver Brook and Causeway Improvementfor Wildlife</t>
  </si>
  <si>
    <t>Additionally, the 495/MetroWest Partnership would like to echo comments offered by the Town of Littleton regarding two matters in that community. 
• First, we note that the "small bridge" Project 613162 Littleton - Bridge Replacement , L-13- 008 , Route 119 Over Beaver Brook and Causeway Improvement for Wildlife was removed  from the TIP due to uncertainty around its schedule and cost estimate. This bridge replacement is located between the Route 119 roundabout at Beaver Brook Road and the Bridge Deck Replacement on Route 119 over 1-495. We concur with the deferral for Project 613162 and request that it be added back onto the TIP as soon as possible due to flooding concerns in this area that extends toward the bridge deck replacement at Route 119 over 1- 495.</t>
  </si>
  <si>
    <t>Littleton–Bridge Replacement, L-13-008, Route 119 OverBeaver Brook andCauseway Improvementfor Wildlife</t>
  </si>
  <si>
    <t>Dan</t>
  </si>
  <si>
    <t>Van Schalkwyk</t>
  </si>
  <si>
    <t>Town of Ayer Public Works</t>
  </si>
  <si>
    <t>Main Street Bridge (#A19003-29E-DOT-634)</t>
  </si>
  <si>
    <t>#A19003-29E-DOT-634</t>
  </si>
  <si>
    <t>1. The Main Street Bridge (#A19003-29E-DOT-634) is owned and maintained by MassDOT. Ayer frequently receive complaints related to the surface course of this bridge. There have been past repairs at the bridge due to sink holes. 
2. On the most recent inspection, the wearing surface is noted as a Severe deficiency. Ayer requests resurfacing of the bridge’s wearing course be included in MassDOT’s CIP.</t>
  </si>
  <si>
    <t>Ayer</t>
  </si>
  <si>
    <t>Mass Central Rail Trail (MCRT)</t>
  </si>
  <si>
    <t>The Sudbury Select Board writes in strong support of the proposed Mass Central Rail Trail (MCRT) project that will extend the trail from Andrew Road in Wayland to Landham Road in Sudbury - a 1.6-mile segment that represents another major step forward in building a truly connected regional trail system across the Commonwealth. We are pleased to see this project included in the Draft FFYs 2026-2030 Transportation Improvement Program as a MassDOT-prioritized initiative. The Town of Sudbury has long supported regional rail trails and recognizes the importance of completing this eastern segment to connect with planned and existing trail networks in Wayland, Weston, Hudson and beyond. This project aligns with multiple state and local priorities: It promotes safe, non-motorized transportation for residents of all ages and abilities. It supports healthy, active lifestyles and increases equitable access to outdoor recreation. It advances the Commonwealth's climate goals by encouraging mode shift from vehicles to bicycles and walking. It improves regional connectivity and economic vitality, enhancing quality of life across our communities. Sudbury has invested significantly in rail trail development, and the Mass Central Rail Trail is a top priority for our community. We appreciate MassDOT's leadership in advancing this segment and urge continued support to ensure the project remains on track for funding and implementation. We look forward to collaborating with our neighbors in Wayland and regional and state partners to bring this next section of the MCRT to completion.</t>
  </si>
  <si>
    <t>John</t>
  </si>
  <si>
    <t>Scannell</t>
  </si>
  <si>
    <t>Division Director, DCR Division of Water Supply Protection, DCR</t>
  </si>
  <si>
    <t>MassDOT continue to invest in road salt reduction efforts to protect the Commonwealth’s freshwater resources</t>
  </si>
  <si>
    <t>DWSP noticed that there were no references to investments in either capital projects or technology advancements related to road salt reduction efforts within the MassDOT Draft FY2026-2030 Capital Investment Plan. We acknowledge that these types of investments may be included within the Highway or Clean Transportation headings, but we request that MassDOT focus on and continue to invest in road salt reduction efforts to protect the Commonwealth’s freshwater resources.</t>
  </si>
  <si>
    <t>MassDOT D3's collaboration to convert to liquid salt brine use for DWSP’s winter road management program.</t>
  </si>
  <si>
    <t>The Department of Conservation and Recreation (DCR) Division of Water Supply Protection (DWSP) manages and protects four watersheds that serve as the source drinking water supply for 2.7 million people in 53 communities. DWSP monitors water quality throughout the Wachusett Reservoir watershed and has documented increases in the specific conductance and chloride content of surface water, groundwater, and the Wachusett Reservoir itself. Salinization of freshwater water resources is a widespread issue in the Northeast.
DWSP has implemented a multifaceted program to tackle this complex issue to ultimately reduce the amount of road salt applied in the Wachusett Reservoir watershed, including offering matching grants to watershed towns to encourage salt reduction efforts. As part of our program, we have increased public outreach on this issue with social media posts, videos, and brochures. DWSP appreciates MassDOT District 3 staff’s collaboration and commitment to providing guidance on DCR’s attempts to convert to liquid salt brine use for DWSP’s winter road management program.
Moving to the application of liquid salt brine (and other evolving liquid technologies) has been identified as the clearest path to reducing road salt applications while maintaining public safety. We appreciate that both DWSP and MassDOT appear to align on this important goal, and DWSP applauds MassDOT’s work to invest in a new salt brine generation facility at the Sterling Depot.
MassDOT also deserves recognition for recent research towards the development of a Salt Spreader Controller Program that uses machine-sensed roadway weather parameters. This type of technology appears to be a promising path towards decreasing salt usage while maintaining roadway safety.
DWSP noticed that there were no references to investments in either capital projects or technology advancements related to road salt reduction efforts within the MassDOT Draft FY2026-2030 Capital Investment Plan. We acknowledge that these types of investments may be included within the Highway or Clean Transportation headings, but we request that MassDOT focus on and continue to invest in road salt reduction efforts to protect the Commonwealth’s freshwater resources.</t>
  </si>
  <si>
    <t>MassDOT's new salt brine generation facility at the Sterling Depot.</t>
  </si>
  <si>
    <t>Moving to the application of liquid salt brine (and other evolving liquid technologies) has been identified as the clearest path to reducing road salt applications while maintaining public safety. We appreciate that both DWSP and MassDOT appear to align on this important goal, and DWSP applauds MassDOT’s work to invest in a new salt brine generation facility at the Sterling Depot.</t>
  </si>
  <si>
    <t>MassDOT's research towards the development of a Salt Spreader Controller Program</t>
  </si>
  <si>
    <t xml:space="preserve">MassDOT also deserves recognition for recent research towards the development of a Salt Spreader Controller Program that uses machine-sensed roadway weather parameters. This type of technology appears to be a promising path towards decreasing salt usage while maintaining roadway safety.
</t>
  </si>
  <si>
    <t>MassTrails</t>
  </si>
  <si>
    <t>Maynard - Bridge Replacement, M-10-004, Route 62 (Main Street) Over the Assabet River</t>
  </si>
  <si>
    <t>The Partnership is pleased to see programmed funding increases for the  projects, but would like to express concern that it has been rescheduled to later years than previously planned . We encourage the MPO to accelerate scheduling for the project should resources become available.</t>
  </si>
  <si>
    <t>Maynard</t>
  </si>
  <si>
    <t>Medfield - Intersection Improvements at Route 27 and West Street</t>
  </si>
  <si>
    <t xml:space="preserve">Medfield </t>
  </si>
  <si>
    <t>Medfield - Reconstruction of Route 109 (Millis T /L to Hartford Street)</t>
  </si>
  <si>
    <t>S13086</t>
  </si>
  <si>
    <t>Medway - Improvements on Route 109 West of Highland Street (Highland Street to Bellingham Line)</t>
  </si>
  <si>
    <t>S13072</t>
  </si>
  <si>
    <t xml:space="preserve">Medway </t>
  </si>
  <si>
    <t>Medway - Traffic Signalization at Trotter Drive and Route 190</t>
  </si>
  <si>
    <t>S13077</t>
  </si>
  <si>
    <t>Lindsay</t>
  </si>
  <si>
    <t>Sabadosa</t>
  </si>
  <si>
    <t>State Rep. (1st Hampshire)</t>
  </si>
  <si>
    <t>Micromobility</t>
  </si>
  <si>
    <t>Is Micromobility included in the CIP? If so, where could it be found?</t>
  </si>
  <si>
    <t>Statewide</t>
  </si>
  <si>
    <t>Milford - Bridge Preservation, M-21-022 (1UD, 1 UE), 1-495 Overt State Route 109 / Medway Road</t>
  </si>
  <si>
    <t>Milford</t>
  </si>
  <si>
    <t>Milford - Rehabilitation on Route 16, From Route 109 to Beaver Street (moved from FY26 to FY27)</t>
  </si>
  <si>
    <t>Millis - Town Center Improvements</t>
  </si>
  <si>
    <t>S13073</t>
  </si>
  <si>
    <t xml:space="preserve">Millis </t>
  </si>
  <si>
    <t>Millstone Road Project</t>
  </si>
  <si>
    <t>Support for the Millstone Road project – precenting challenges during construction but looking forward to the connection to the CCRT</t>
  </si>
  <si>
    <t>Emily</t>
  </si>
  <si>
    <t>Paskewicz</t>
  </si>
  <si>
    <t>Mode shift and reduction in VMT, speed management, multimodal connections, mass transit and bike and micro mobility parking at transit centers</t>
  </si>
  <si>
    <t>On behalf of the East Coast Greenway Alliance, I respectfully submit the following comments in regard to MassDOT's 2026-2030 Capital Investment Plan. We strongly encourage MassDOT to utilize the Capital Investment Plan (CIP) to support projects that encourage mode shift and the reduction of VMT (vehicle miles traveled). We would like to see this accomplished through evaluating metrics related to each projects' impact on VMT, in order to align with the State's Climate Action Plan. We strongly encourage MassDOT to prioritize CIP projects that reduce dangers and manage speed. We also would like to see the prioritization of projects that implement the State's Speed Management guidelines, which may mean that some projects go counter to reducing congestion in favor of slower, safer speeds on our roadways. We strongly encourage and support CIP projects that encourage multimodal connections, mass transit, bike and micro mobility parking at transit centers, and those that focus on incorporating safe routes to transit centers. We thank MassDOT for the continued strong investment in shared use paths and bicycle and pedestrian infrastructure, while noting the need for greater investment, and that this need will only continue to grow in light of the challenging federal funding environment. Funds dedicated to the Highway -Shared Use Path/Bicycle and Pedestrian program make up less than 2% of the total CIP Budget and under 3% of the total highway program budget. Shared use paths and trails are essential for encouraging more users to choose active transportation over vehicle travel while prioritizing safety. MassDOT is a national leader on bicycle/pedestrian infrastructure and safety and, in order to continue to lead, even stronger investment is needed.</t>
  </si>
  <si>
    <t>MONTAGUE- BRIDGE REPLACEMENT, M-28-034, NORTH LEVERETT ROAD OVER SAWMILL RIVER</t>
  </si>
  <si>
    <t>612164</t>
  </si>
  <si>
    <t>MONTAGUE</t>
  </si>
  <si>
    <t>MONTAGUE- INTERSECTION IMPROVEMENTS AT ROUTE 63 AND NORTH LEVERETT ROAD</t>
  </si>
  <si>
    <t>610656</t>
  </si>
  <si>
    <t>Municipal Pavement</t>
  </si>
  <si>
    <t>Municipal Small Bridge Program</t>
  </si>
  <si>
    <t>Mystic River Bicycle and Pedestrian Crossing</t>
  </si>
  <si>
    <t xml:space="preserve">I'm writing to comment on the Capital Investment Plan, specifically project 612004 - EVERETT- SOMERVILLE- MYSTIC RIVER BICYCLE AND PEDESTRIAN CROSSING. I bike weekly with my 10 year old from Cambridge to Metro Rock in Everett for climbing practice. We currently have to go through the rotary at Sullivan Square and then across the river on Alford Street, and were really looking forward to this project. I'm dismayed to hear that the timeline is threatening to slip again to completion in the 2030s. 
This is a critical connection between Somerville and Everett and would make a huge difference in the distance, safety, and stress associated with moving across the river by anything other than motor vehicles. Please complete this project as soon as possible. </t>
  </si>
  <si>
    <t>Albert</t>
  </si>
  <si>
    <t>Mystic River Pedestrian Bridge</t>
  </si>
  <si>
    <t>PLUG-100</t>
  </si>
  <si>
    <t>We live in Marblehead and enjoy using the Northern Strand Bike Trail to access Boston. There is nothing better than a protected bike ride through the wetlands and into the city for a
bit of shopping, a couple of pints, and then a ferry ride back to Lynn. Unfortunately, after we hit the Casino in Everett we are forced out onto Alford Street (Route99) for a harrowing journey over the Mystic River. We have been eagerly awaiting this last link and anticipated it being built before the end of the decade. I urge your team to accelerate completion of this project and fully fund it.</t>
  </si>
  <si>
    <t>We live in Marblehead and enjoy using the Northern Strand Bike Trail to access Boston. There is nothing better than a protected bike ride through the wetlands and into the city for a
bit of shopping, a couple of pints, and then a ferry ride back to Lynn. Unfortunately, after we hit the Casino in Everett we are forced out onto Alford Street (Route 99) for a harrowing journey over the Mystic River. We have been eagerly awaiting this last link and anticipated it being built before the end of the decade. I urge your team to accelerate completion of this project and fully fund it.</t>
  </si>
  <si>
    <t>Natick - Bridge Preservation, N-03-032, N-03-033 , N-03-034 , N-03-035, Ramp A &amp; B Over Route 9 &amp; Speen Street over Ramps G &amp; D</t>
  </si>
  <si>
    <t>Natick - Bridge Replacement, N-030010, Speen Street Over RR MBTA/CSX</t>
  </si>
  <si>
    <t>Natick - Cochituate Rail Trail Extension, From MBTA Station to Mechanic Street</t>
  </si>
  <si>
    <t xml:space="preserve">Support funding increase, but concerned that funding has been reduced. </t>
  </si>
  <si>
    <t>Natick - Lake Cochichuate Path</t>
  </si>
  <si>
    <t>Natick - Resurfacing and Related work on Route 9</t>
  </si>
  <si>
    <t>Natick - Superstructure Replacement, N-03-012, Boden Lane Over CSX/MBTA (moved from FY27 to FY26). Supports acceleration of project</t>
  </si>
  <si>
    <t>Applauds the MPO's acceleration of the project.</t>
  </si>
  <si>
    <t>Natick- Bridge Replacement, N-03-020, Route 27 (North Main Street) over Route 9 (Worcester Street) and Interchange Improvements</t>
  </si>
  <si>
    <t>605313</t>
  </si>
  <si>
    <t>NORTHAMPTON- BRIDGE REPLACEMENT, N-19-068, OLD SPRINGFIELD ROAD OVER THE MILL RIVER</t>
  </si>
  <si>
    <t>608869</t>
  </si>
  <si>
    <t>NORTHAMPTON</t>
  </si>
  <si>
    <t>NORTHAMPTON- DOWNTOWN COMPLETE STREETS CORRIDOR AND INTERSECTION IMPROVEMENTS ON MAIN STREET (ROUTE 9)</t>
  </si>
  <si>
    <t>609286</t>
  </si>
  <si>
    <t>NORTHAMPTON- HVAC REPAIRS TO DISTRICT ADMINSTRATION BUILDING AT 811 NORTH KING STREET</t>
  </si>
  <si>
    <t>613404</t>
  </si>
  <si>
    <t>NORTHAMPTON- ROCKY HILL GREENWAY MULTI-USE TRAIL, FROM THE MANHAN RAIL TRAIL TO ROCKY HILL ROAD (0.4 MILES)</t>
  </si>
  <si>
    <t>608413</t>
  </si>
  <si>
    <t>NORTHFIELD- BIKE/PED BRIDGE CONSTRUCTION TO REPLACE N-22-002, SCHELL BRIDGE OVER THE CONNECTICUT RIVER</t>
  </si>
  <si>
    <t>This pedestrian- and bicycle-friendly bridge would become a state greenway, reconnecting East and West Northfield, and join a regional bike and trail network traversing three states – all serving to bolster economic development in a rural area. This project is on the FY2021-2025 State Transportation Improvement Plan, with funding that remains obligated to this project.</t>
  </si>
  <si>
    <t>Northfield</t>
  </si>
  <si>
    <t>NORTHFIELD- BRIDGE REPLACEMENT, N-22-010, BIRNAM ROAD OVER MILL BROOK</t>
  </si>
  <si>
    <t>602319</t>
  </si>
  <si>
    <t>NORTHFIELD</t>
  </si>
  <si>
    <t>ORANGE- RECONSTRUCTION OF NORTH MAIN STREET, FROM SCHOOL STREET TO LINCOLN AVENUE (0.4 MILES) INCLUDES RELOCATION OF FALL HILL BROOK CULVERT</t>
  </si>
  <si>
    <t>603371</t>
  </si>
  <si>
    <t>ORANGE</t>
  </si>
  <si>
    <t>Past 10 years of  bicycle and pedestrian improvement design exceptions for Cape Cod Canal Area.</t>
  </si>
  <si>
    <t>Projects in the Cape Cod canal area aren't doable until they are done as part of the Cape Bridges Program. And the Sagamore Bridge is funded, but the Bourne Bridge is not. Which means that [Cape Cod canal area] projects are in this limbo. That if you propose something, it won't get priority, it won't even make it to the original Project Review Committee and get a project number. I'm particularly involved in pedestrian and bicycle projects. Another thing that's happened is there's been several roadway projects that have been done in the last 10 years, where they got a design exception to leave out any bicycle and pedestrian Improvements, because those were supposed to happen as part of the Bridges project. So now we're looking at a backlog of kind of a bicycle-pedestrian desert, and no way to get those bicycle-pedestrian components done, that weren't done before. And then, to make matters worse, the Bridges program now,  looks like they're going to be applying for design exceptions to avoid the same bicycle-pedestrian issues. So, we're really stuck. My question for you… is what are the options… to get projects back on MassDOT's priority list, that are orphans from the bridge program, but are in the canal area.</t>
  </si>
  <si>
    <t>PETERSHAM- CULVERT REPLACEMENTS ON NEW SALEM ROAD OVER UNNAMED BROOK</t>
  </si>
  <si>
    <t>613100</t>
  </si>
  <si>
    <t>PETERSHAM</t>
  </si>
  <si>
    <t>Aimee</t>
  </si>
  <si>
    <t>de la Cretaz</t>
  </si>
  <si>
    <t>Planned rotary at the intersection of Chickatawbut Road and Randolph Avenue. Need for sidewalk/safety improvements on Randolph Avenue.</t>
  </si>
  <si>
    <t>I am writing to give feedback on the Capital Investment Plan. I live in the Chickatawbut Hill Neighborhood in Milton, MA. First, I am very concerned about the rotary planned to be installed at Chickatawbut Road and Randolph Avenue. The light system currently in place creates pauses in otherwise constant traffic that goes by the neighborhood on Randolph Avenue. 
It should be noted that there are no traffic lights into the Chickatawbut Hill Neighborhood, which contains nearly 200 homes. Without those pauses it is dangerous, if even possible to get in or out of the neighborhood on a high-speed road. I am aware of the multiple accidents that occur at this intersection. In my experience, this is more due to the timing and type of lights being used. Giving people more time to make safe turns would be safer overall for this intersection and the communities situated off of Randolph Avenue. 
It is not just Chickatawbut Hill that will have to contend with the change to persistent and uninterrupted traffic. There is a 90 unit apartment complex being built at 711 Randolph Avenue. The homes affected by this also include homes directly on Randolph Avenue. Second, there is a sidewalk on Randolph Avenue, however it is only a few feet from the travel lane on a high-speed road. It is terrifying, if even safe, to walk or ride a bicycle on this sidewalk. 
The lack of safety prevents families from the Chickatawbut Hill Neighborhood from accessing schools and the center of town via foot or bicycle making the only safe route to school by vehicle or bus. The majority of this stretch of road abuts the Blue Hills Reservation. It would be safer and more enjoyable to at least have a packed gravel path just inside the reservation for foot and bicycle traffic along this busy road. I hope you will take my commentary under serious and careful consideration as the safety of thousands is impacted by the plan to install a rotary and the lack of plan to provide a safe sidewalk on Randolph Avenue in Milton, MA.</t>
  </si>
  <si>
    <t>Christa</t>
  </si>
  <si>
    <t>Silvieus</t>
  </si>
  <si>
    <t>Plymouth- Corridor Improvements on Route 3A(State Road), From Herring Pond Roadto Hedges Pond Road</t>
  </si>
  <si>
    <t xml:space="preserve">I am writing to express my strong support for the inclusion of the Herring Pond Road and Hedges Pond Road intersection project in Cedarville within the Capital Investment Plan (CIP) and to urge immediate funding for its design and implementation. As a regular traveler through Cedarville, I can attest that the current traffic situation, particularly in the vicinity of these two intersections, is nothing short of treacherous. This is a high-traffic area, especially during commuting and school hours, which experiences a dangerously high volume of vehicles. We have seen an increase in auto accidents in this area over the past several years. The fundamental problem lies in a combination of factors:
1. Poor Design and Close Proximity: The two intersections are in dangerously close proximity to each other, with multiple points of entry and exit between them. This creates immense confusion and chaos for drivers, leading to indecision, sudden lane changes, and a significant increase in the potential for collisions. 
2. High Accident Rate: The current design and traffic flow contribute directly to a high number of accidents. This is not anecdotal; the frequent emergency responses in the area are a clear indicator of the inherent dangers. 
3. Speed and Pedestrian Traffic: Adding to the complexity, vehicle speeds in this area are often excessive, and there is significant pedestrian traffic further elevating the risk of serious accidents. 
4. The recognition by MassDOT that the Herring Pond Road and Hedges Pond Road intersections need to be addressed as a single, cohesive project is a major and welcome step forward. However, this recognition must be immediately followed by substantial funding.
I ask that you consider the "horror stories" of countless drivers and pedestrians who navigate this area daily. These are not minor inconveniences; they are accounts of near misses, actual accidents, and constant anxiety due to the unsafe conditions. Personally, I adjust my travel plans to avoid this area at specific times. This can be inconvenient but I feel it is a necessary measure. I also worry about numerous loved ones that travel this route multiple times a day.
Investing in this project is not merely about improving traffic flow; it is about ensuring the safety and well-being of our community members. Please prioritize this critical project for funding in the Capital Investment Plan. </t>
  </si>
  <si>
    <t>Marcia</t>
  </si>
  <si>
    <t>Sheridan</t>
  </si>
  <si>
    <t xml:space="preserve">My husband and I reside off Old County Road, which is immediately off RT 3A State Road, and directly across the street from Hedges Pond Road. We live in an elderly community with approximately 50 other people. We all do everything we can to avoid making a left turn when exiting from Old County Road onto State Road, because we all fear for our lives.  Cedarville is the forgotten part of Plymouth. For the past 40 years, we have watched Cedarville grow from a tiny little area with just a few businesses, to a major congested area with over 60 businesses in the immediate 4/10ths of a mile stretch traversing through Cedarville. Whenever businesses in the past applied for approval from the Planning Board to locate in this area, the businesses would be approved, and the only requirements made would be the location of the curb cuts. The result is a logistical mess when traveling in this area. There have never been any safety measures considered. 
This past September, we learned a sand mining operation was to be built on Hedges Pond Road. We were told to expect to see huge 18 wheel dump trucks making 40 round trip exits and return entrances to 71 Hedges Pond Road daily. Hedges Pond Road is an ancient, narrow, curvy and hilly road. Where Hedges Pond Road meets State Road is a very awkward area that makes an "S" curve at its entrance. We watch in horror daily as these enormous trucks make their way down Hedges Pond Road to State Road, from the sand mining operation. The entrance from State Road onto Hedges Pond Road is narrow, awkward and poorly laid out. There are so many near misses hourly involving these huge trucks trying to navigate the turn. 
There are also several other businesses which require large trucks in operation on Hedges Pond Road. The Cedarville Steering Committee sought help in 2022 from our former State Representative Mathew Muratore regarding the increase in traffic on Hedges Pond Road to RT 3A State Road, but former Rep. Muratore was told by Town officials to hold off on doing anything to help the area with the traffic because a purchase and sales agreement the Town sought was in the works. The citizens of Cedarville lost valuable time with getting assistance with the traffic because of this decision. We know we need help from our State Delegation to get anything accomplished with this area, as it is under the jurisdiction of MassDOT. We are happy to now have the assistance and support of newly elected State Representative Michelle Badger, and I am asking for your help.  </t>
  </si>
  <si>
    <t>Sybil</t>
  </si>
  <si>
    <t>Holland</t>
  </si>
  <si>
    <t>Plymouth Resident</t>
  </si>
  <si>
    <t xml:space="preserve">I am writing to express my concern over the intersection of Hearing Pond and State Roads. This intersection is in the center of our community and subject to enormous quantities of traffic all day long. During rush hours the line of cars waiting their turn can exceed a quarter mile. In addition to be inconvenient, it is also dangerous and numerous actions have occurred in this vicinity in the last years. Having some control over this intersection with either a rotary or traffic lights can only improve the situation. I am thrilled that this is being taken under consideration. </t>
  </si>
  <si>
    <t>David</t>
  </si>
  <si>
    <t>Golden</t>
  </si>
  <si>
    <t>Plymouth Select Board</t>
  </si>
  <si>
    <t>I am writing in support of the reconstruction of subject intersections. Both the intersection of Hedges Pond Road and Herring Pond Road at State Road are dangerous and in need of attention from the Commonwealth. I frequent this section of our community, and while the motor vehicle accidents are well-documented, the narrowly avoided collisions are innumerable. Coming onto the state highway from either of these roads is nearly impossible due to the high speeds reached by vehicles traveling on State Road. Traffic calming measures are critical, and I urge the state to act.</t>
  </si>
  <si>
    <t>Linda</t>
  </si>
  <si>
    <t>Maloney</t>
  </si>
  <si>
    <t>This intersection is currently a very busy place and is only going to get worse once there is more traffic on Hedges Pond Road. I find it particularly dangerous to try and come out of Shaws and cross State Rd onto Hedges Pond Road. I feel like I take my life in my hands every time. It is in need of some traffic mitigation. Thank you for your time and attention to this email</t>
  </si>
  <si>
    <t xml:space="preserve">William </t>
  </si>
  <si>
    <t xml:space="preserve">When traffic, specifically, school buses and oversized dump trucks, are approaching the intersection of State, Old County and Hedges Pond from the north on State Roadthey take the HAIRPIN turn onto Hedges Pond Rd.. neither of those big school buses or the gigantic dump trucks can make that turn without being just about completely onthe wrong side of the road. When the dump trucks the 18 wheelers especially are turning to go south on State Road from Hedges Pond Rd they have trouble keeping the rig on their side of the road because the turn is so limited in size. As for attempting to take a left onto State Road from Old County it is taking your life in your hands with traffic coming at you from both directions of north and south at 50 mph or more.. In order to avoid this the majority of people in our neighborhood go out to the other end of Old County so they enter State Rd across from the firehouse, orthey turn right on to State Rd. then cut thru CVS parking lot. It seems that with the increase in population and with 60 businesses located in a 4/10ths of a mile stretch from Herring Pond Rd to the Fire Station consideration is long past over due to remedy the situation. Thank you for your consideration.
</t>
  </si>
  <si>
    <t>Marc</t>
  </si>
  <si>
    <t>Dahlgren</t>
  </si>
  <si>
    <t>My wife and I have been residents of the Cedarville Village within the Town of Plymouth for the last eleven years. We’re reaching out to support funding to address remediation of traffic issues in this area. It is our understanding that at the MassDOT review process on May 28, approval was granted to add the intersection of Hedges Pond Road/Old County Road/Route 3a to the existing design study to upgrade the intersection of 3a/State Road/Harring Pond Road and the North-bound on/off ramps to Rt 3. We believe funding of this program should be a high priority for MassDOT.
Supportive of this request, last October the Cedarville Steering Committee conducted a survey of Cedarville residents. I volunteered to provide statistical analyses of the responses as I have significant experience and skills in that area having been an R&amp;D executive with Procter &amp; Gamble, a very consumer-centric organization, for 31 years. The results of this survey provide overwhelming data-based evidence of community support to urgently fund this project; move it onto the CIP (Capital Improvement Project List).
Specifically, the survey consisted of demographic information, open-ended written comments and direct questions relating to traffic and amenities. Responses from 346 Cedarville residents were analyzed.
Comments from Open-Ended Questions – “What do you Like/Dislike about living in Cedarville?”
• Traffic Problems dominated the negative comments. The word traffic occurred 191 times and “Traffic Problems” represented 53% of all the negative comments.
• Negative comments varied by location (based on the demographic responses). Traffic issues were mentioned more frequently by residents east of Rt3.
Answers to Direct Questions – Respondents were asked to choose how strongly they agreed with 9 statements using a 5-point scale where 2=Strong Agreement, and -2=Strong Disagreement. Questions that are shaded in the same color are statistically different from the other statements at the 95% confidence level – the level used by the FDA in their consideration of Clinical Trial results.
Specific insights include:
• Cedarville residents agree that there are traffic problems that present a real safety issue. A score of 2 indicates that 100% of the population “Strongly Agreed” and a 1 indicates that 100% “Somewhat Agreed”.
• The two top statements have statistically significant higher agreement than all the others.
• This observation is consistent with the voluntary comment analysis.
• Respondent in locations immediately adjacent to the Rt3a/State Road corridor were in stronger agreement with the top four statements.
• The question on whether the community felt sufficiently informed about MassDOT projects in our area received significantly higher disagreement than all the other questions; a potential opportunity for the agency to address.
The survey supports that traffic issues dominate the concerns of the entire Cedarville community and are focused on the Rt3a/State Road transport system through the Cedarville business center to the intersection with White Cliffs Drive and the pedestrian cross-walk at that location that are the focus of the MassDOT design project. We believe that this data-based information should be taken under consideration by MassDOT in considering rapid prioritization to move the project to the CIP.</t>
  </si>
  <si>
    <t>Pete</t>
  </si>
  <si>
    <t>Screnci</t>
  </si>
  <si>
    <t>I am writing to express my concern that both of these projects, which is one entirely project do not get funded and the work is delayed. We must move forward as soon as possible in funding and construction of this project, well in advance of any work being done for the Sagamore Bridge project, which, as you know, will take years before a shovel in put in the ground for the work at the bridge</t>
  </si>
  <si>
    <t>Michelle L.</t>
  </si>
  <si>
    <t>Badger</t>
  </si>
  <si>
    <t>State Rep, 1st Plymouth District</t>
  </si>
  <si>
    <t>As members of the Massachusetts State Legislative Delegation representing the Plymouth area, we write today in strong support of the recently expanded infrastructure improvement project that now includes both the Hedges Pond Road and Herring Pond Road intersections, as well as the segment of State Road that connects them. 
We were pleased to learn that on May 28, MassDOT approved the addition of Hedges Pond Road to the previously scoped Herring Pond Road intersection project. This decision reflects not only the merit of the proposal but also the consistent and focused advocacy from the Cedarville and South Plymouth communities who experience these safety challenges daily. 
This expanded project area addresses a longstanding and well-documented public safety concern. Both intersections are high-risk points along a busy corridor that serves residential neighborhoods, schools, and regional travel routes. The addition of the connecting stretch of State Road strengthens the project by treating this corridor comprehensively, rather than through a piecemeal approach. 
As this project advances from the Transportation Improvement Plan (TIP) to the Capital Investment Plan (CIP), we urge MassDOT to prioritize its funding. Inclusion in the CIP is a critical next step to ensuring these safety improvements are realized without the community having to wait many more years for action. 
The Town recognizes the serious safety concerns these intersections pose to this area of Plymouth and has made a clear investment in addressing them. Funding for the design phase is already secured, demonstrating a strong commitment to moving this project forward efficiently. The Town is prepared to approach this collaboratively, with the shared goal of ensuring that both residents and visitors can travel our roadways safely. 
The residents of our districts have submitted comments, shared personal stories, and engaged in local and regional meetings because this issue affects them deeply. Their input reinforces what we know to be true: infrastructure investments in this corridor will save lives, support economic stability, and improve daily quality of life. We respectfully request your full consideration for inclusion of this project in the FY2025 Capital Investment Plan. Thank you for your commitment to transportation safety and for working with communities to make meaningful improvements where they are needed most.</t>
  </si>
  <si>
    <t>Mass. State Rep</t>
  </si>
  <si>
    <t>Letter attached to Email to MassDOT (CIP)</t>
  </si>
  <si>
    <t xml:space="preserve">Good afternoon, On behalf of the Massachusetts State Legislative Delegation representing the Plymouth area, please accept the attached letter in strong support of the recently expanded infrastructure improvement project, which now includes both the Hedges Pond Road and Herring Pond Road intersections, as well as the segment of State Road that connects them. 
This project is critically important to our region, and the Plymouth Delegation respectfully requests your full consideration for its inclusion in the FY2025 Capital Investment Plan. It represents the kind of strategic investment in transportation infrastructure that not only addresses longstanding needs but also supports economic development and enhances the quality of life for our residents. 
Thank you for your continued commitment to transportation safety and for working closely with communities to implement meaningful improvements where they are needed most. Please consider this letter an affirmation of strong community support for this priority project.
</t>
  </si>
  <si>
    <t>Cheryl</t>
  </si>
  <si>
    <t>Zeoli</t>
  </si>
  <si>
    <t>I am writing as a resident of Cedarville. I have personally witnessed many near miss and more than a couple of accidents at both of the these intersections. They are clearly antiquated and not capable of handling the current traffic traversing these roads. Taking a left out of herring pond is impossible, many folks turn right and turn around also adding to the congestion in this small area. I appreciate your attention to this hazardous location.</t>
  </si>
  <si>
    <t>Possible future bicycle and pedestrian improvement design exceptions for Cape Cod Canal Area as part of the Cape Bridges Program.</t>
  </si>
  <si>
    <t>Thomas</t>
  </si>
  <si>
    <t>Palleria</t>
  </si>
  <si>
    <t>Project #610666:Swampscott–Swampscott Rail Trail</t>
  </si>
  <si>
    <t xml:space="preserve">As a concerned citizen of Swampscott, I write this e-mail asking that you please deny and or indefinitely postpone the town of Swampscott’s request for TIP funding for the proposed Swampscott Rail Trail (project #610666). In 2017 the Town of Swampscott voted in a very controversial townwide referendum regarding the allocation of $850,000 of town funds for the designand land acquisition costs for a potential recreational path in Swampscott. While the vote passed by a small margin (12%) it was a very controversial and divisive vote as town leadership was not honest about the construction of the trail, including the costs to the town, ongoing upkeep of the trail, the need for eminent domain, land ownership rights along the proposed trail, and their relationship with abutters, landowners, and National Grid. 
As you consider whether or not to fund the Swampscott Rail Trail I would ask that you please consider the following: 
1) The use of $8,000,000 Dollars to fund the creation of a recreational dirt walking/bike path in the wealthy town of Swampscott would be an utter waste of taxpayer money. The Town of Swampscott is a wealthy and resource rich town, we have no shortage or recreational options in our town, and we live in close proximity to several existing parks and rail trails including Nahant Beach Reservation, The Lynn Rail Trail, The Salem Rail Trail, The Peabody Rail Trail, the Marblehead Rail Trail and Lynn Woods one of the largest parks in eastern Massachusetts. 
2) In 2022 the Town of Swampscott spent $9,000,000 dollars to acquire two parcels of land for open space. If the creation of a recreational trail in Swampscott was as important to the town as some rail trail supporters would have you believe we could have easily invested the money to create the Swampscott Rail Trail on our own. Instead, the only reason why the Rail Trail was approved in the first place is because the town was promised by our leadership that we could get the state to spend taxpayer funds to fund this nice to have nonessential recreational amenity. In short, the town could pay for this themselves, but they are waiting for you to foot the bill. 
3) Knowing full well that The Town of Swampscott was going to be asking for federal funds to construct their proposed rail trail the Town Of Swampscott was unwilling to consider feasible options that would have reduced the cost to construct the Rail Trail. In short, they have not been good stewards of your grant money. 
</t>
  </si>
  <si>
    <t>Swampscott</t>
  </si>
  <si>
    <t>4) The Town of Swampscott does not have legal authority to acquire the land needed to implement the proposed Swampscott Rail Trail. This was asserted by National Grid in a lawsuit filed against Swampscott in 2023, and while National Grid and Swampscott have since “settled” their lawsuit Swampscott has failed to cure the Warrant Language and thus they do not have legal authority to acquire the needed land to build the proposed Rail Trail.  
5) As noted above, in 2017 the Town of Swampscott voted to fund the design of the Rail Trail and the acquisition of the needed land rights to implement the proposed rail trail. With that said the town has had funding approved to acquire the needed land rights for over 8 years and they have FAILED to acquire the land/land rights needed to construct the proposed trail. As of today, they have not yet acquired the needed surveys/appraisals to value the land they need to acquire the land and they have not acquired the land needed for the Rail Trail. This is not a shovel ready project and the towns inability to acquire the land / land rights needed for the rail trail prove out the fact that they have not been able to acquire the land needed for this trail. They either lack the funding, are waiting for your grant money to “buy” the land rights and or lack the legal authority to acquire the land needed for the Trail. 
6) The town has not paid for appraisals needed for the eminent domain takings it would need to secure the land rights needed for the rail trail. They took land from National Grid with only $100 dollars of compensation which National Grid deemed as essentially no compensation at all. Subsequently National Grid paid for an appraisal which valued their land at over 1MM far more money than the town has available for any eminent domain takings. Beyond the National Grid takings there are over 80 town residents who own land that the town must acquire rights to for the trail and they have not yet paid for the requisite appraisals needed prior to such takings. In short, the town does not have the money and cannot prove they have the money needed to acquire the land needed to develop a trail. 
7) In August 2019 the town of Swampscott presented a letter of intent to Swampscott’s Conservation commission which was denied. In response to the request the Conservation Commission paid for a study of the rail trail plans/proposed project and as a result published a list of findings for the town to address. The town has not addressed any of the findings, they have not updated their plans and they have not yet resolved this issue and or gained approval from the Conservation Commission to proceed. It has been 6 years since the Conservation Commission has denied the town letter of intent……in this time the town has not been able to “cure” the issues presented by the.
8) In an effort to reduce the amount of money that the Town of Swampscott needs to spend to acquire land rights along the proposed Rail Trail they have offered landowners in the corridor a quid pro quo essentially offering them federal grant money in return for the gift of their land. Their approach is to offer landowners things of value, removing trees from their land, updating irrigation systems, plantings, landscaping, fences etc. of monetary value in exchange for the “gift” of land rights. This is no gift at all – it is the Town of Swampscott using Federal Grant money to acquire land rights via a quid pro quo which is not allowed under the TIP program. 
9) In reviewing the Town of Swampscott’s Grant Application for TIP funding it is clear they were disingenuous about the facts of the proposed Swampscott Rail Trail if not outright dishonest. 
As outlined above I write this e-mail asking that you please deny and or indefinitely postpone the town of Swampscott’s request for TIP funding for the proposed Swampscott Rail Trail (project #610666). The Town of Swampscott lacks the legal authority to acquire the land needed for the Rail Trail (the approved warrant language is insufficient),they have failed to consider alternatives that would greatly reduce the cost of the rail trail, they have decided not to invest the ample town funds they have in the rail trail, they have failed to acquire the needed appraisals for land takings, they have not allocated the needed funds to acquire the land needed for the rail trail, the town has sufficient access to recreational trails in close proximity, and they lack the needed approvals from the conservation committee to move forward with this project. The Town of Swampscott has had 8 years to get their proverbial ducks in a row related to the Swampscott Rail Trail and they have failed to do so. Until they are able cure their warrant language, acquire landrights, and acquire approvals from the conservation commission this is far from a shovel ready project. Your committee does a great job, and there are so many deserving projects. The answer to Swampscott should be no for now – until they can prove they are working with national grid, abutters and landowners – and actually have the needed rights and approvals to build the trail. There is no emergency here – please just hold those you fund accountable to a certain standard of ethics and readiness – when the trail is ready, they can come back to you for consideration.</t>
  </si>
  <si>
    <t>Projects in the Hampshire, Franklin, Worcester district included in the draft 2026-2030 CIP.</t>
  </si>
  <si>
    <t>Thank you for their inclusion. I would request that MassDOT properly fund all of these projects and plan for inflation accordingly in the allocations in the CIP.</t>
  </si>
  <si>
    <t>Request that proposed sidewalk by Upper Cape Technical High School on Route 6, Sandwich Road be connected to Gallo Ice Area.</t>
  </si>
  <si>
    <t>At the bottom of the hill (From Upper Cape Tech HS) on Route 6, Sandwich Road, diagonally across the street is Gallo Ice Arena. If we connect the proposed sidewalk from Upper Cape Tech to Gallo Ice Arena, then the students can be safe while walking to the arena for ice hockey practice. It also connects to the Canal Service Road, which gets people to safely walk and ride a bike.</t>
  </si>
  <si>
    <t>Request that proposed sidewalk by Upper Cape Technical High School on Route 6, Sandwich Road be connected to the Canal Service Road</t>
  </si>
  <si>
    <t>Request to get bicycle and pedestrian improvement  in Cape Cod Canal Area on MassDOTs priority list. They are not getting done and are not getting in the Project Review Committee or getting a project number.</t>
  </si>
  <si>
    <t>Requests replacement of entrance of the Upper Cape technical high school due to safety issues.</t>
  </si>
  <si>
    <t>Requests: sidewalk all the way up from the Upper Cape Cod Regional Technical School to Dunkin' Donuts, crosswalk and light at the school due to safety concerns-accidents and one fatality.</t>
  </si>
  <si>
    <t>Resurfacing &amp; Related Work on Route 2A (Fitchburg Road &amp; Park Street)</t>
  </si>
  <si>
    <t>1. Ayer previously submitted this as a TIP project but never proceeded.
2. Ayer frequently receives complaints regarding the condition of the intersection of Park Street, Fitchburg Road, and Groton School Road.
3. Ayer’s observations at this intersection include:
a. Unsatisfactory pedestrian safety.
b. Difficult vehicle operation entering Park Street from a stop at Groton School Road.
c. Drivers do not understand if a vehicle traveling northbound on Park Street is heading northbound to Groton School Road, or westbound to Fitchburg Road.
4. An approved 106-unit housing complex at 65 Fitchburg Road will begin construction in 2027. There’s potential for additional future developments of this scale on Fitchburg Road.
5. MassDOT District 3 is planning a pedestrian and bicycle safety improvement project for this corridor. Ayer requests MassDOT include geometric improvements to the intersection of Park Street, Fitchburg Road, and Groton School Road as part of this project.</t>
  </si>
  <si>
    <t>Roadway Rehabilitation on Route 2A/111 (Park Street &amp; Main Street)</t>
  </si>
  <si>
    <t xml:space="preserve">1. This project is currently in the design phase. The project is programmed through the MPO for construction in 2029. 
2. Ayer anticipates this project will be construction-ready by 2027. Ayer reinforces the need to program sooner than 2029. 
3. Ayer hopes to begin construction of this project before 2029 for many reasons, including: a. A 2024 Road Safety Audit revealed numerous concerns such as speeding, pedestrian &amp; bicycle safety, corridor operations and geometry, and inadequate lighting. 
b. Main Street is Ayer’s downtown and main business hub and economic center. 
c. The MBTA Commuter Rail and Nashua River Rail Trial are adjacent to this corridor. 
d. There is increasing need and pressure to install traffic signals at the intersection of Park Street and Main Street. </t>
  </si>
  <si>
    <t>Roadway Safety</t>
  </si>
  <si>
    <t>People drive fast down Old Colony - not the speed limit. Possible need for a raised crosswalk and / or a RRFB.</t>
  </si>
  <si>
    <t>Roadway Safety, speed limit on 6A</t>
  </si>
  <si>
    <t>Review speed limit on Route 6A – particularly in Brewster – why does it go up to 40 mph in the center of town?</t>
  </si>
  <si>
    <t>Brewster</t>
  </si>
  <si>
    <t>Route 28 - Bicycle/Pedestrian Connectivity</t>
  </si>
  <si>
    <t>For Falmouth's Route 28 work it looks like it's only the N-S from Falmouth to Bourne, is there any plan in the works to address Route 28 E-W from Falmouth to Mashpee? It would be great if there was a bike path on 28 to connect East Falmouth to the Shining Sea Bike path and towards the town of Mashpee.</t>
  </si>
  <si>
    <t>Falmouth</t>
  </si>
  <si>
    <t>Route 6A Improvements, Crosby Lane</t>
  </si>
  <si>
    <t>Support for improvements to the Route 6A Crobsy Lane Crossing</t>
  </si>
  <si>
    <t>Safe Routes to Schools</t>
  </si>
  <si>
    <t>Shared Streets and Spaces,</t>
  </si>
  <si>
    <t>Shrewsbury - Intersection &amp; Signal Improvement at US 20 (Hartford Turnpike) at Grafton Street</t>
  </si>
  <si>
    <t xml:space="preserve">The Partnership would like to express concern regarding projects that have been rescheduled to later years than previously planned. In particular, we are chagrined to see two projects in Shrewsbury moved from FY 2028 to FY 2030; these projects are of significant economic importance to the Town of Shrewsbury and the entire Route 20 corridor. Their delayed implementation could potentially impede crucial developments and hinder the region's overall transportation efficiency and safety. </t>
  </si>
  <si>
    <t xml:space="preserve">Shrewsbury </t>
  </si>
  <si>
    <t>Shrewsbury/Northborough - Rehabilitation &amp; Box Widening on Route 20, From Route 9 to South Street</t>
  </si>
  <si>
    <t>Shrewsbury/Worcester - Bridge Preservation, S-14 -021-=W-44-115 (1 RA &amp; 1 RB), I-290 (EB And WB) Over Combination of Lake Quinsigamond and Lake Avenue North.</t>
  </si>
  <si>
    <t>In the current Draft TIP, the Partnership strongly supports the inclusion of the following funded projects at their designated year of funding (2028) and budgeted amounts.</t>
  </si>
  <si>
    <t>Shrewsbury</t>
  </si>
  <si>
    <t>Ben</t>
  </si>
  <si>
    <t>Sidewalk and Safety Improvments on Randolph Avenue, Milton, between Chickatawbut Road and Reedsdale Road (Route 28) should be added  CIP .</t>
  </si>
  <si>
    <t xml:space="preserve">I’m writing as a resident of Hilltop Street in Milton to express strong support for sidewalk and safety improvements along Randolph Avenue, specifically the stretch between Chickatawbut Road and Reedsdale Road. 
As an avid cyclist and a parent of two daughters who will be attending Pierce and Collicot schools in the fall, I find this corridor deeply unsafe for biking or even walking with children. Despite a past corridor study recommending this as a key safety improvement, I was disappointed to see that it is not included in the current draft of the 5-year capital plan. The sidewalk on our side of Randolph is narrow and poorly maintained, and biking alongside traffic is dangerous—even for experienced cyclists like me. 
This route is critical for families like ours who would love to commute sustainably and safely within our town. Right now, it feels like we’re putting our lives at risk simply trying to bike to school or connect to town centers. 
I urge you to include this sidewalk improvement project in the final version of the 5-year plan. It would dramatically increase safety, accessibility, and quality of life for residents of this neighborhood. 
Thank you for your consideration and public service. </t>
  </si>
  <si>
    <t>Joanne</t>
  </si>
  <si>
    <t>Leveroni</t>
  </si>
  <si>
    <t>Sidewalk and saftey improvements on Randolph Ave in Milton</t>
  </si>
  <si>
    <t>Please consider making Randolph Ave safely navigable by pedestrians in your 5 yr capital plan- it’s not just a secondary hwy for cut through travels- PEOPLE LIVE THERE, and these residents are neglected in so many ways!!! PLEASE HELP US! We need wider, safer sidewalks so as not to be struck and disabled by extended truck mirrors that constantly travel on this road.</t>
  </si>
  <si>
    <t xml:space="preserve">Roger </t>
  </si>
  <si>
    <t>Parsons</t>
  </si>
  <si>
    <t>Sidewalk Repair and Expansion</t>
  </si>
  <si>
    <t>Pierce (?)</t>
  </si>
  <si>
    <t>SRPEDD Commissioner</t>
  </si>
  <si>
    <t>Somerset- Intersection Improvements at Route 6 and Lees River Ave, Safety issues</t>
  </si>
  <si>
    <t xml:space="preserve">So my question relates to an intersection in Somerset , which I believe is on the 5-year plan already. It's the intersection of Route 6 and Lees River Avenue, and it's one of either the 5 or 10 most dangerous intersections in the state. There was a presentation at a Board of Selectmen's meeting about the project, and it appeared to be moving along. And then, only by reading the minutes of the either Joint Transportation committee or the MPO meeting, I found out and passed on to the town that the project had been pushed back either one or two years. Can you tell me how communication runs in a situation like that, where the presentation is made to the Board of Selectmen, and then there's a decision to move it back, either at least one year,and possibly two, wthout further communication with the community, unless perhaps there was, and in my capacity as SRPEDD Commissioner, I was just not aware of it. </t>
  </si>
  <si>
    <t>Somerset</t>
  </si>
  <si>
    <t>Somerset- Intersection Improvements at Route 6 and Lees River Ave, Safety issues, Project Timing</t>
  </si>
  <si>
    <t xml:space="preserve">So my question relates to an intersection in Somerset , which I believe is on the 5-year plan already. It's the intersection of Route 6 and Lees River Avenue, and it's one of either the 5 or 10 most dangerous intersections in the state. There was a presentation at a Board of Selectmen's meeting about the project, and it appeared to be moving along. And then, only by reading the minutes of the either Joint Transportation committee or the MPO meeting, I found out and passed on to the town that the project had been pushed back either one or two years. Can you tell me how communication runs in a situation like that, where the presentation is made to the Board of Selectmen, and then there's a decision to move it back, either at least one year, and possibly two, wthout further communication with the community, unless perhaps there was, and in my capacity as SRPEDD Commissioner, I was just not aware of it. </t>
  </si>
  <si>
    <t>Andrew</t>
  </si>
  <si>
    <t>Bogacz</t>
  </si>
  <si>
    <t>Southampton Greenway Rail Trail</t>
  </si>
  <si>
    <t>The Southampton Greenway is a priority for the Town and citizens of Southampton. The Greenway will provide important health and transportation benefits for residents of all ages in Southampton and surrounding communities. Last year the project was on the draft TIP for FY 2028 but never made it onto the final TIP. We hope that Southampton Greenway Rail Trail (Project number 613484) will be on the FY 2029 TIP and be fully funded in FY 2029. This is something our town has been fighting for since the 1990’s and it’s sad that we still have nothing done.</t>
  </si>
  <si>
    <t>Southampton</t>
  </si>
  <si>
    <t>Jonas</t>
  </si>
  <si>
    <t>Patruno</t>
  </si>
  <si>
    <t>I am writing to express my strong support for the inclusion of the Southampton Greenway Rail Trail (Project #613484) in the Fiscal Year 2029 Transportation Improvement Program (TIP). The Southampton Greenway represents an incredible opportunity to improve safe, accessible, and healthy transportation options for residents and visitors of Southampton and the surrounding Pioneer Valley region. The trail will provide a safe corridor for bicyclists and pedestrians of all ages and abilities, support active lifestyles, reduce vehicle emissions, and strengthen regional connectivity. I was pleased to see that the current draft of the TIP includes $17.6 million in proposed funding for the Greenway in FY2029. This support would bring to life a long-standing vision in our community. It’s important to note that Southampton voters recently reaffirmed their commitment to the Greenway by unanimously approving Article 29 at the May 6 Town Meeting, dedicating $66,000 in local funds as a match for a 2025 MassTrails grant to advance design efforts. I respectfully urge the MPO and PVPC to finalize this commitment by ensuring that the Greenway is included in the FY2029 TIP and that the full construction funding is secured. Your leadership and support will make a lasting difference in the lives of residents across our region.</t>
  </si>
  <si>
    <t>Jill</t>
  </si>
  <si>
    <t>Olivia</t>
  </si>
  <si>
    <t>Miles</t>
  </si>
  <si>
    <t>Donnelly</t>
  </si>
  <si>
    <t>The Southampton Greenway is a priority for the Town and citizens of Southampton. The Greenway will provide important health and transportation benefits for residents of all ages in Southampton and surrounding communities. Last year the project was on the draft TIP for FY 2028 but never made it onto the final TIP. We hope that Southampton Greenway Rail Trail (Project number 613484) will be on the FY 2029 TIP and be fully funded in FY 2029.</t>
  </si>
  <si>
    <t>Catherine</t>
  </si>
  <si>
    <t>Youngen</t>
  </si>
  <si>
    <t>Laurence</t>
  </si>
  <si>
    <t>Mase</t>
  </si>
  <si>
    <t>Southampton been the weak link in uniting paths throughout western Ma and Connecticut. Our beautiful town has no bike paths and very few side walks. We must make our town safer and more inviting for our residents here and beyond.</t>
  </si>
  <si>
    <t>Susan</t>
  </si>
  <si>
    <t>Seybolt</t>
  </si>
  <si>
    <t>Please support the Southampton Greenway project. This path will mean so much to the community - a way to build an important link to the local communities</t>
  </si>
  <si>
    <t>Ellen</t>
  </si>
  <si>
    <t>Senghas</t>
  </si>
  <si>
    <t>Southampton Greenway Committee, member</t>
  </si>
  <si>
    <t>Southampton- Greenway Rail Trail Construction, from Coleman Road to Route 10</t>
  </si>
  <si>
    <t>As a member of the Southampton Greenway Committee I am writing in support of the Southampton Greenway. The Southampton Greenway is a high priority for the Town and citizens of Southampton. This Rail Trail will provide important health and transportation benefits for residents of all ages in Southampton and surrounding communities. Last year the project was on the draft TIP for FY 2028 but never made it onto the final TIP. We hope that Southampton Greenway Rail Trail (Project number 613484) will be on the FY 2029 TIP and be fully funded in FY 2029.</t>
  </si>
  <si>
    <t>Maureen</t>
  </si>
  <si>
    <t>Sheehan</t>
  </si>
  <si>
    <t>PVPC</t>
  </si>
  <si>
    <t>Southampton Greenway/Rail Trail</t>
  </si>
  <si>
    <t>The Southampton Greenway is a priority for the citizens of Southampton. It will provide health, transportation, and recreation for all ages in our community and surrounding communities as well. PLEASE put the Southampton Rail trail (project # 613484 on the FY 2029. Thank you.</t>
  </si>
  <si>
    <t>Alton</t>
  </si>
  <si>
    <t>As new residents who moved to Southampton in October 2024, my wife and I strongly support the Southampton Greenway project. Our house is located close to the entrance to the Manahan Rail trail and we've experienced firsthand how these trails enhance quality of life through safe routes for exercise, commuting, and leisure.
 Access to the rail trail network was actually a significant factor in our decision to move to this area and we deeply believe Southampton residents deserve the same access to this wonderful regional network. I was pleased to see the project in the draft TIP for FY 2028. 
I'm hopeful that the Southampton Greenway Rail Trail (Project #613484) will secure a place on the FY 2029 TIP with full funding. 
Thank you for your dedication to improving our regional transportation network. Your support for the Southampton Greenway will create lasting benefits for our new hometown and the entire region.</t>
  </si>
  <si>
    <t>The Southampton Greenway Rail Trail is a top priority for the Town and for the citizens of Southampton. The Greenway will provide important health and wellness benefits for residents of all ages in Southampton and the surrounding communities. Our Greenway also will allow townspeople to use less motorized vehicles to commute to work, school and for their pleasure. Over time, Southampton will benefit in many ways. 
Last year our project was on the Transportation Improvement Program (TIP) for FY 2028, we are concerned that it was not included on the final TIP. 
We are looking forward to the Southampton Greenway Rail Trail (Project # 613484) being included on the FY 2029 TIP and that construction funding will available in FY 2029.</t>
  </si>
  <si>
    <t>Jennifer</t>
  </si>
  <si>
    <t>Roberge</t>
  </si>
  <si>
    <t>I am writing to express my strong support for the inclusion of the Southampton Greenway Rail Trail (Project #613484) in the Fiscal Year 2029 Transportation Improvement Program (TIP).
The Southampton Greenway represents an incredible opportunity to improve safe, accessible, and healthy transportation options for residents and visitors of Southampton and the surrounding Pioneer Valley region. The trail will provide a safe corridor for bicyclists and pedestrians of all ages and abilities, support active lifestyles, reduce vehicle emissions, and strengthen regional connectivity.
I was pleased to see that the current draft of the TIP includes $17.6 million in proposed funding for the Greenway in FY2029. This support would bring to life a long-standing vision in our community. It’s important to note that Southampton voters recently reaffirmed their commitment to the Greenway by unanimously approving Article 29 at the May 6 Town Meeting, dedicating $66,000 in local funds as a match for a 2025 MassTrails grant to advance design efforts.
I respectfully urge the MPO and PVPC to finalize this commitment by ensuring that the Greenway is included in the FY2029 TIP and that the full construction funding is secured. Your leadership and support will make a lasting difference in the lives of residents across our region.</t>
  </si>
  <si>
    <t>Carl</t>
  </si>
  <si>
    <t>Nearey</t>
  </si>
  <si>
    <t>I am writing to express my strong support for the inclusion of the Southampton Greenway Rail Trail (Project #613484) in the Fiscal Year 2029 Transportation Improvement Program (TIP). The Southampton Greenway represents an incredible opportunity to improve safe, accessible, and healthy transportation options for residents and visitors of Southampton and the surrounding Pioneer Valley region. The trail will provide a safe corridor for bicyclists and pedestrians of all ages and abilities, support active lifestyles, reduce vehicle emissions, and strengthen regional connectivity.
I was pleased to see that the current draft of the TIP includes $17.6 million in proposed funding for the Greenway in FY2029. This support would bring to life a long-standing vision in our community. It’s important to note that Southampton voters recently reaffirmed their commitment to the Greenway by unanimously approving Article 29 at the May 6 Town Meeting, dedicating $66,000 in local funds as a match for a 2025 MassTrails grant to advance design efforts. 
I respectfully urge the MPO and PVPC to finalize this commitment by ensuring that the Greenway is included in the FY2029 TIP and that the full construction funding is secured. Your leadership and support will make a lasting difference in the lives of residents across our region.</t>
  </si>
  <si>
    <t>Wendy</t>
  </si>
  <si>
    <t>Hammerle</t>
  </si>
  <si>
    <t>The Friends of the Manhan Rail Trail in Easthampton wholeheartedly support the development of the Southampton Greenway. The Greenway will connect to the southern trail head of the Manhan Rail Trail, a heavily used section of our multi-use path that is frequented by residents of Southampton. We know that our trail provides economic, health and social benefits to our city and we expect the Southampton Greenway to do the same in their town. Such trails provide recreational outlets for people of all ages and abilities, and they also provide ecological benefits by encouraging cycling or walking in lieu of driving. Equally important is the fact that the Southampton trail will be a very important link in the New Haven &amp; Northampton Canal Greenway, an 80+ mile multi-use path in Massachusetts and Connecticut, with a focus on strengthening tourism and recreational opportunities along its corridor. We strongly urge you to do whatever you can to get the Southampton Greenway Rail Trail (Project no. 613484) on the FY 2029 TIP and be fully funded that year.</t>
  </si>
  <si>
    <t>Sudbury /Wayland - Mass Central Rail Trail (moved from FY27 to FY28)</t>
  </si>
  <si>
    <t>Eldridge</t>
  </si>
  <si>
    <t xml:space="preserve">State Senator (Middlesex and Worcester) </t>
  </si>
  <si>
    <t>SUDBURY- WAYLAND- MASS CENTRAL RAIL TRAIL (MCRT)</t>
  </si>
  <si>
    <t>610660</t>
  </si>
  <si>
    <t>Is Mass. Central Rail Trail included in the CIP?</t>
  </si>
  <si>
    <t>Sudbury/Framingham - Bike Path Construction of Bruce Freeman Rail Trail, from the Sudbury Diamond Railroad Crossing to Eaton Road West</t>
  </si>
  <si>
    <t>Sudbury/Wayland - Mass Central Rail Trail (MCRT)</t>
  </si>
  <si>
    <t>Benjamin</t>
  </si>
  <si>
    <t>Bayes</t>
  </si>
  <si>
    <t>Sudbury-Wayland–Mass Central Rail Trail (MCRT)</t>
  </si>
  <si>
    <t>I have just read the draft TIP FFYS 2026-30. Of special importance to me is project 610660, Sudbury-Wayland: Mass Central Rail Trail. This project was originally proposed for TIP funding &amp; construction in 2027 per the 2023 MassDOT 25% review and public meeting, see page 36 of the presentation: https://www.mass.gov/doc/mcrt-wayland-to-sudbury-sub-station-presentation-2023-3-2/download. It is my understanding that this project in March 2025 accepted the 75% design review (per TIP project page of 610660) and DCR intends to have the 100% design and permitting completed in 2026 per the MCRT-Wayside page: https://www.mass.gov/info-details/mass-central-rail-trail-wayside. A
As the decades-awaited Sudbury-Hudson MCRT section is being paved starting literally today (April 28 2025) and anticipated to be complete in 2026, it is crucial that the Sudbury-Wayland MCRT funding does not slip to 2028, instead keeping the original proposed 2027 date at minimum.
The Sudbury-Wayland build creates a vast Massachusetts trail network from Waltham to Hudson on the MCRT, and beyond with the Assabet River Rail Trail to Marlborough and the Bruce Freeman Rail Trail to Lowell. It is a "keystone" project in the regional Massachusetts shared use path network. The alternative Route 20 connection is very hazardous to pedestrians and bicyclists, lacking even a sidewalk. 
Please, move the TIP funding of the Sudbury-Wayland: Mass Central Rail Trail project forward from 2028.</t>
  </si>
  <si>
    <t>Watson</t>
  </si>
  <si>
    <t>Watson Active LLC</t>
  </si>
  <si>
    <t>Support for Complete Streets Program</t>
  </si>
  <si>
    <t xml:space="preserve">Working with Hilltown Community Development Corps with towns to engage with Complete Streets. Thank you for level funding for Complete Streets, it's a wonderful program that helps communities think more broadly about transportation, and safety of vulnerable road users. </t>
  </si>
  <si>
    <t>Calamita</t>
  </si>
  <si>
    <t>Swampscott–Swampscott Rail Trail</t>
  </si>
  <si>
    <t xml:space="preserve">I was a proud resident of Swampscott for 52 years. I am writing to respectfully urge you to continue withholding funding for the Swampscott Rail Trail project, specifically the section that runs between Bradley Avenue and Humphrey Street — a place I once called home. 
The uncertainty and stress surrounding this project ultimately led me to make the heartbreaking decision to sell my home and leave the town I had lived in my entire life. As a civil servant, I was deeply concerned about the potential legal costs I might incur to defend my property rights. Although I have since moved, I remain very concerned for my friends and former neighbors who still reside along this portion of the proposed trail. This section of land is, without question, owned by the adjacent property owners. While the town asserts that the landowners will retain ownership of the ground beneath the easement even if it is taken through eminent domain, the reality is that the character and use of the land will be permanently altered — and it will never truly be returned to those owners. 
While I have never been opposed to the idea of a rail trail in principle, I strongly object to the use of eminent domain for a recreational project. Eminent domain is intended for essential public needs such as hospitals, schools, and infrastructure — not for leisure trails. 
This segment of the trail runs through a densely populated area, and many residents have long maintained the land as part of their backyards. It is a beautiful, tree-lined corridor filled with mature vegetation — one that would be devastated by clearing and construction. As an alternative, residents have proposed rerouting the trail along a quiet adjacent street just in front of the rail corridor. Sadly, the town has been unwilling to consider this or any other compromise outside the current planned route. 
For the sake of current homeowners and the integrity of the community, I respectfully ask that you decline funding for this project until the Town of Swampscott is willing to seriously explore alternative options. Although I miss my hometown dearly, I do not miss the anxiety and pressure caused by how this project was handled at the local level.  </t>
  </si>
  <si>
    <t>Templeton Board of Selectmen</t>
  </si>
  <si>
    <t>Templeton- Reconstruction Of Route 68, From King Phillip Trail (Route 202) North To The Phillipston Town Line (2.65 Miles)</t>
  </si>
  <si>
    <t>Support of and re-commitment to Project # 608424</t>
  </si>
  <si>
    <t>Templeton</t>
  </si>
  <si>
    <t xml:space="preserve">Cole </t>
  </si>
  <si>
    <t>Rainey-Slavick</t>
  </si>
  <si>
    <t>TIP Investment Priorities</t>
  </si>
  <si>
    <t xml:space="preserve">I am writing to express my concern that, although there has been some progress, stated values and planned funding are still misaligned. In the Regional Target Investment section, Major Infrastructure—Roadway (typically highway projects) exceeds Bicycle Network and Pedestrian Connections, Community Connections (allocated and unallocated), Intersection Improvements, and Transit Transformation (allocated and unallocated) combined, and considerably. Additionally in the MassDOT Highway Program Investment Summary, more money is given to Interstate pavement than safe routes to schools, Bicycle and pedestrian infrastructure, safety improvements, and accessibility improvements. As such pavement for highways is literally given priority over safety for other road users. What this shows is that the MPO needs to get far more serious about reducing lane capacity, which not only saves money but also improves the local environment (reducing runoff and urban heat island effects). The choice to maintain excessive highway capacity only encourages more driving, while wasting funds that could be put to much better use at actually moving people.
Additionally a single highway project, which includes no improvements at all for people outside of automobiles, the Hopkinton and Westborough: Reconstruction of Interstate 90/Interstate 495 Interchange costs $300,942,837, more than double the total spending exclusively on bicycles and pedestrians. Before you inevitably bring up complete streets as counter argument, those projects also maintain and sometimes even expand roadway capacity as well. So directly comparing spending that goes exclusively to one mode, a single project for drivers is given double the funding of all projects for pedestrians and cyclists. That is unacceptable. You could fund literally dozens of projects, some long planned and delayed, with this money instead.
The MPO needs to align its spending with its stated goals. You need to stop dumping seemingly endless streams of money into the bottomless pit of highways (which only increases congestion, pollution, and social isolation) and start getting much more deliberate about how to use limited funds in ways that move more people in fewer vehicles, while contributing to healthier and safer communities. You need to flex more funds from highways to walking, biking, and transit. Ultimately, you need to actually invest more in the alternatives to driving than driving itself or you will never start to actually shift people to other modes. As long as driving is given priority in funding, driving will be the priority mode of transportation for most people.
You need to put your money where your mouth is.
Thank you for your time and consideration, </t>
  </si>
  <si>
    <t>Cormier</t>
  </si>
  <si>
    <t>Trails</t>
  </si>
  <si>
    <t>Rail Trail (Sandwich) - the trail ends nowhere, what are the plans for connection? Higgins Crowell has no parking.</t>
  </si>
  <si>
    <t>Sandwich</t>
  </si>
  <si>
    <t>A lot of road shocks on the trail due to tree roots. Grinding the bumps on the trail has helped a lot with riding.</t>
  </si>
  <si>
    <t>Context sensitivity remains important for sidewalk and bike path projects</t>
  </si>
  <si>
    <t>Love the trails on the Cape</t>
  </si>
  <si>
    <t>Ronard</t>
  </si>
  <si>
    <t>Suffers</t>
  </si>
  <si>
    <t>Trails Maintenance</t>
  </si>
  <si>
    <t>In support of more bike paths and bikeshares. Glad that the trail has been fixed, but certain places are uneven and need better quality / smoothing of repairs.</t>
  </si>
  <si>
    <t>Transportation Funding</t>
  </si>
  <si>
    <t>The South Coast Bikeway Alliance sent a letter detailing concerns with funding for bicycle and pedestrian infrastructure at the federal level to the Massachusetts Secretary of Transportation.</t>
  </si>
  <si>
    <t>Kevin</t>
  </si>
  <si>
    <t>Fitzgerald</t>
  </si>
  <si>
    <t>U.S. Bicycle Route 7 ("USBR 7") in Lenox connectivity gap at US 7/US 20</t>
  </si>
  <si>
    <t>There is a gap for bicycling on US Route 7 in Lenox, MA (Hubbard St. used to cross US 7 until a median was blocked off due to safety issues at the intersection). There is no safe way for cyclists to cross US7/US 20 to continue cycling USBR 7. 
Writer suggests one of the following be considered for a future project to close this gap: Reroute USBR 7 onto other streets where it is safe for cyclists to cross US 7/US 20:
1) One possible route would be for USBR 7 to continue north on Main Street (Route 7A) until it hits US 7/US 20 at the northern end of Veterans Memorial Highway where the pedestrian/bicycle prohibition ends; then go north on US 7/US 20 for about 1 block to East Dugway Road. At the eastern end of East Dugway Road go left onto East Street where USBR 7 has already been established.This would only require a new submission to AASHTO for a future meeting (and maybe new signage if signage is already being installed).
 2) building a bridge for peds/bikes over US 7/US 20 at Hubbard Rd, builing a bridge for all traffic over US 7/US 20 (no cars or trucks).
3) Build a bridge for all traffic over US 7/US 20 to reconnect both segments of Hubbard Road (no ramps connecting to US 7/US 20).
4) Build an interchange for Hubbard Road off US 7/US 20. [This would be the most expensive and environmentally damaging option.]</t>
  </si>
  <si>
    <t>Lenox</t>
  </si>
  <si>
    <t>Berkshire</t>
  </si>
  <si>
    <t>Upton - Culvert Replacement, Milford Street (Route 140) Over Unnamed Tributary to Center Brook.</t>
  </si>
  <si>
    <t>Upton</t>
  </si>
  <si>
    <t>Upton - Resurfacing and Related Work on Route 140 and Roundabout Construction at Route 140, Church Street and Grove Street.</t>
  </si>
  <si>
    <t xml:space="preserve">Westborough - Fisher Street Improvements (SRTS) </t>
  </si>
  <si>
    <t>Further, we are concerned with planned delays in the following initiatives, (moved from FY27 to FY28).</t>
  </si>
  <si>
    <t>Westborough - Roadway Improvements on Route 30 (East Main Street), From Hastings Elementary School to Thomas Newtown Drive</t>
  </si>
  <si>
    <t>Further, we are concerned with planned delays in the following initiatives (moved from FY27 to FY28).</t>
  </si>
  <si>
    <t>Rebecca</t>
  </si>
  <si>
    <t>Mercuri</t>
  </si>
  <si>
    <t>Weston- Route 30 Reconstruction</t>
  </si>
  <si>
    <t>In accordance with the annual FFYs 2026-2030 Transportation Improvement Program (TIP) comment period, the 187 undersigned persons would like to offer public comment and concern regarding the project #608954, Weston - Route 30 Reconstruction. The signers of this letter oppose funding the project and its current design as the proposed shared use path
creates numerous public safety, liability, and environmental concerns along the 3.7-mile corridor. These concerns have been voiced by many residents at public meetings; however, to date, Weston town officials and the consultant, Howard Stein Hudson, have failed to address the concerns and continue to advocate and push for a
project design that has considerable community opposition. The most significant unaddressed concerns for the project include safety and environmental impacts, which include:
1. The number of vehicles that cross the shared use path each day is a critical safety concern. There are 48 points where motor vehicles will cross the 3.7-mile path and referencing the traffic count data supplied by the consultant, there will be over 9000 vehicles per day crossing the path at unsignalized and uncontrolled intersections. Adding in the heavily travelled signalized intersection at Wellesley Street and Route 30, there will be over 17,000 vehicles crossing the two-way path each day. AASHTO, FHWA, and other documents on shared use path design and safety are very clear about the risks associated with contra-flow cyclists and vehicle crossings. For example: AASHTO Guide for the Development of Bicycle Facilities, Fifth Edition, 2024, p. 3-23
“Whenever possible, facilities should be designed to operate as one way in the direction of adjacent motor vehicle traffic, to reduce the amount of information motorists need to make decisions about safe movements.” AASHTO Guide for the Development of Bicycle Facilities, Fifth Edition, 2024, p 7-9 “…people walking and driving may not anticipate bicyclists traveling in the counterflow direction. Motorists entering or crossing the roadway often will not notice bicyclists approaching from their right and motorists turning from the roadway across the bikeway may likewise fail to notice bicyclists traveling the opposite direction from the norm.” Given the 40-45 mph vehicle speeds along Route 30, the high number of vehicles travelling Route 30, and the
proliferation of e-bikes travelling 20-30 mph on what will essentially be a “second roadway” adjacent to Route 30, a two-way shared use path in this corridor is a recipe for disaster. This design must be reconsidered.
2. Environmental impacts of the project are an immediate and intense concern. To accommodate the shared use path, the project requires clear cutting of more than 4 acres of land along the 3.7-mile length of the project adjacent to Route 30. This clear cutting involves not only uprooting saplings and brush that provide many benefits for the wetlands and wildlife along the corridor, but also the removal of over 600 trees with a diameter of 6 inches or greater (the exact number of trees to be removed is still unknown, but the count is over 600 trees from the Natick town line to Wellesley Street, which is approximately half the length of the project). Eliminating these trees and the canopy they provide along with all vegetation, and inserting a 10-foot-wide asphalt path in their place will significantly increase temperatures along the roadway and obliterate the ecosystem in this vital corridor.
In addition to these serious concerns, to date – more than 5 years since the inception of the project, there has been no public discussion of the anticipated number of users of the shared use path. And yet, in the same timeframe, the estimated project cost has soared from $8.12 million in 2020 to $19.99 million in 2024 without any supporting
evidence of the level of actual public use or benefit to justify the additional expenditure of Federal and State funds.
The project should not continue progress toward 75% design until a reasonable estimate of anticipated usage is accepted and actual environmental benefits and drawbacks are accurately accounted for.
We strongly urge the MPO to withhold TIP funding for the Route 30 Reconstruction project until the Town of Weston, and its consultant, Howard Stein Hudson, present a safe and environmentally sound option for bicycles in the corridor. The current design plans must be put on hold, and other options, such as relocating the shared use path to the nearby Hultman Aqueduct, must be fully evaluated and considered.</t>
  </si>
  <si>
    <t>Weston</t>
  </si>
  <si>
    <t>Louis</t>
  </si>
  <si>
    <t>See Text for petition in opposition to Weston Route 30 Construction.</t>
  </si>
  <si>
    <t xml:space="preserve">Kayla </t>
  </si>
  <si>
    <t>Victoria</t>
  </si>
  <si>
    <t>Huber</t>
  </si>
  <si>
    <t xml:space="preserve">Tony </t>
  </si>
  <si>
    <t>Brooke</t>
  </si>
  <si>
    <t xml:space="preserve">Barbara </t>
  </si>
  <si>
    <t>Gilman</t>
  </si>
  <si>
    <t>Fligor</t>
  </si>
  <si>
    <t>Diane</t>
  </si>
  <si>
    <t>Coletti</t>
  </si>
  <si>
    <t xml:space="preserve">James </t>
  </si>
  <si>
    <t>Coletti III</t>
  </si>
  <si>
    <t>Jonathan</t>
  </si>
  <si>
    <t>Chase</t>
  </si>
  <si>
    <t xml:space="preserve">Steve </t>
  </si>
  <si>
    <t>Butera</t>
  </si>
  <si>
    <t>Robert</t>
  </si>
  <si>
    <t>Ewanoski</t>
  </si>
  <si>
    <t>Cliff</t>
  </si>
  <si>
    <t>Albrecht</t>
  </si>
  <si>
    <t>Fernanda</t>
  </si>
  <si>
    <t>Bourlot</t>
  </si>
  <si>
    <t>Rochelle</t>
  </si>
  <si>
    <t>Nemrow</t>
  </si>
  <si>
    <t>Gregory</t>
  </si>
  <si>
    <t>Katherine</t>
  </si>
  <si>
    <t>Diver</t>
  </si>
  <si>
    <t>Neil</t>
  </si>
  <si>
    <t xml:space="preserve">Gary </t>
  </si>
  <si>
    <t>Lee</t>
  </si>
  <si>
    <t>Margaret</t>
  </si>
  <si>
    <t>Ewald</t>
  </si>
  <si>
    <t>Frank</t>
  </si>
  <si>
    <t>Caine</t>
  </si>
  <si>
    <t>Becky</t>
  </si>
  <si>
    <t>Ames</t>
  </si>
  <si>
    <t>Sallay</t>
  </si>
  <si>
    <t>Rachael</t>
  </si>
  <si>
    <t>Stewart</t>
  </si>
  <si>
    <t>Beverly</t>
  </si>
  <si>
    <t>Bruce</t>
  </si>
  <si>
    <t>Pater</t>
  </si>
  <si>
    <t>Paul</t>
  </si>
  <si>
    <t>Griner</t>
  </si>
  <si>
    <t>Baker</t>
  </si>
  <si>
    <t xml:space="preserve"> Robert</t>
  </si>
  <si>
    <t>Froh</t>
  </si>
  <si>
    <t>Warren</t>
  </si>
  <si>
    <t>Pinkert</t>
  </si>
  <si>
    <t>Connie</t>
  </si>
  <si>
    <t>Collman</t>
  </si>
  <si>
    <t>Kathie</t>
  </si>
  <si>
    <t>Harding</t>
  </si>
  <si>
    <t xml:space="preserve">Linda </t>
  </si>
  <si>
    <t>Cody</t>
  </si>
  <si>
    <t>Meissner</t>
  </si>
  <si>
    <t>Hugh</t>
  </si>
  <si>
    <t>Pearson</t>
  </si>
  <si>
    <t>Gustav</t>
  </si>
  <si>
    <t>Christiansen</t>
  </si>
  <si>
    <t>Vibeke</t>
  </si>
  <si>
    <t>Brontas</t>
  </si>
  <si>
    <t xml:space="preserve">Barry </t>
  </si>
  <si>
    <t>Davidson</t>
  </si>
  <si>
    <t>Nancy</t>
  </si>
  <si>
    <t>Lutkish</t>
  </si>
  <si>
    <t>Osborne</t>
  </si>
  <si>
    <t>Schaefer</t>
  </si>
  <si>
    <t>Christi</t>
  </si>
  <si>
    <t>Halby</t>
  </si>
  <si>
    <t>Trant</t>
  </si>
  <si>
    <t>Larine</t>
  </si>
  <si>
    <t>Levy</t>
  </si>
  <si>
    <t>Grossman</t>
  </si>
  <si>
    <t xml:space="preserve">Jeff </t>
  </si>
  <si>
    <t>Norm</t>
  </si>
  <si>
    <t>Weinstock</t>
  </si>
  <si>
    <t>Sheila</t>
  </si>
  <si>
    <t>Sherwin</t>
  </si>
  <si>
    <t>Greenblat</t>
  </si>
  <si>
    <t>Joyce</t>
  </si>
  <si>
    <t>Andy</t>
  </si>
  <si>
    <t>Shaw</t>
  </si>
  <si>
    <t>Doug</t>
  </si>
  <si>
    <t>Flynn</t>
  </si>
  <si>
    <t>Laura</t>
  </si>
  <si>
    <t>Judy</t>
  </si>
  <si>
    <t>Whitham</t>
  </si>
  <si>
    <t>Anne</t>
  </si>
  <si>
    <t>Freake</t>
  </si>
  <si>
    <t>Raymond</t>
  </si>
  <si>
    <t>Ann</t>
  </si>
  <si>
    <t>Orr</t>
  </si>
  <si>
    <t>Zimmerman</t>
  </si>
  <si>
    <t>Maura</t>
  </si>
  <si>
    <t>Wishner</t>
  </si>
  <si>
    <t>Tedlow</t>
  </si>
  <si>
    <t>Donna</t>
  </si>
  <si>
    <t>Staton</t>
  </si>
  <si>
    <t>Donahue</t>
  </si>
  <si>
    <t>Lesley</t>
  </si>
  <si>
    <t xml:space="preserve">Bill </t>
  </si>
  <si>
    <t>McConaghy</t>
  </si>
  <si>
    <t xml:space="preserve">Jo </t>
  </si>
  <si>
    <t>Amy</t>
  </si>
  <si>
    <t>Gerson</t>
  </si>
  <si>
    <t>Janice</t>
  </si>
  <si>
    <t>Kaplan</t>
  </si>
  <si>
    <t>Casper</t>
  </si>
  <si>
    <t>Bobby</t>
  </si>
  <si>
    <t>Stephie</t>
  </si>
  <si>
    <t>Matthew</t>
  </si>
  <si>
    <t>Henry</t>
  </si>
  <si>
    <t>Nicolle</t>
  </si>
  <si>
    <t>Pam</t>
  </si>
  <si>
    <t>Fondacabe</t>
  </si>
  <si>
    <t>Greg</t>
  </si>
  <si>
    <t>Mark</t>
  </si>
  <si>
    <t>Halfman</t>
  </si>
  <si>
    <t>Mia</t>
  </si>
  <si>
    <t>Laurel</t>
  </si>
  <si>
    <t>Anna</t>
  </si>
  <si>
    <t>McDonald</t>
  </si>
  <si>
    <t>Nattie</t>
  </si>
  <si>
    <t>Shane</t>
  </si>
  <si>
    <t>Hutson</t>
  </si>
  <si>
    <t xml:space="preserve">Harry </t>
  </si>
  <si>
    <t>Alverson</t>
  </si>
  <si>
    <t>Bob</t>
  </si>
  <si>
    <t>Ackerman</t>
  </si>
  <si>
    <t>Nathan</t>
  </si>
  <si>
    <t>Coolidge</t>
  </si>
  <si>
    <t>Lloyd</t>
  </si>
  <si>
    <t>Dahmen</t>
  </si>
  <si>
    <t>Fosberg</t>
  </si>
  <si>
    <t>Chris</t>
  </si>
  <si>
    <t>Weschler</t>
  </si>
  <si>
    <t>Ted</t>
  </si>
  <si>
    <t>Fred</t>
  </si>
  <si>
    <t>Filoon</t>
  </si>
  <si>
    <t>Harrison</t>
  </si>
  <si>
    <t>Graham</t>
  </si>
  <si>
    <t>Campanella</t>
  </si>
  <si>
    <t xml:space="preserve">Tim </t>
  </si>
  <si>
    <t>Richards</t>
  </si>
  <si>
    <t>Gordon</t>
  </si>
  <si>
    <t>Pritchard</t>
  </si>
  <si>
    <t>Ott</t>
  </si>
  <si>
    <t>Kyle</t>
  </si>
  <si>
    <t>Ralph</t>
  </si>
  <si>
    <t>Linsalata</t>
  </si>
  <si>
    <t>Scudder</t>
  </si>
  <si>
    <t>Martin</t>
  </si>
  <si>
    <t>Dick</t>
  </si>
  <si>
    <t>Perkins</t>
  </si>
  <si>
    <t>White</t>
  </si>
  <si>
    <t>Reidy</t>
  </si>
  <si>
    <t>Ledbetter</t>
  </si>
  <si>
    <t>Craig</t>
  </si>
  <si>
    <t>Lawrence</t>
  </si>
  <si>
    <t>Johnathan</t>
  </si>
  <si>
    <t>Keyes</t>
  </si>
  <si>
    <t>Karen</t>
  </si>
  <si>
    <t>Ed</t>
  </si>
  <si>
    <t>Eschbach</t>
  </si>
  <si>
    <t>Barbara</t>
  </si>
  <si>
    <t>Gene</t>
  </si>
  <si>
    <t>Dahman</t>
  </si>
  <si>
    <t>Dana</t>
  </si>
  <si>
    <t>Callow</t>
  </si>
  <si>
    <t>Garfinkel</t>
  </si>
  <si>
    <t>Justin</t>
  </si>
  <si>
    <t>Brendan</t>
  </si>
  <si>
    <t>Steven</t>
  </si>
  <si>
    <t>Elizabeth</t>
  </si>
  <si>
    <t>Usen</t>
  </si>
  <si>
    <t>Luchetti</t>
  </si>
  <si>
    <t>Silverstein</t>
  </si>
  <si>
    <t>Ross</t>
  </si>
  <si>
    <t>Messina</t>
  </si>
  <si>
    <t>Zarcharias</t>
  </si>
  <si>
    <t>Lise</t>
  </si>
  <si>
    <t>Revers</t>
  </si>
  <si>
    <t>Patrick</t>
  </si>
  <si>
    <t>Ahearn</t>
  </si>
  <si>
    <t xml:space="preserve">Nick </t>
  </si>
  <si>
    <t>Berardinelli</t>
  </si>
  <si>
    <t>Gina</t>
  </si>
  <si>
    <t>Gagliardi</t>
  </si>
  <si>
    <t>Luca</t>
  </si>
  <si>
    <t>Gianni</t>
  </si>
  <si>
    <t xml:space="preserve">Ann </t>
  </si>
  <si>
    <t>Antonio</t>
  </si>
  <si>
    <t>Drew</t>
  </si>
  <si>
    <t>Tamoney</t>
  </si>
  <si>
    <t xml:space="preserve">Clarence </t>
  </si>
  <si>
    <t>Dixon</t>
  </si>
  <si>
    <t>Bahar</t>
  </si>
  <si>
    <t>Cohen</t>
  </si>
  <si>
    <t>Fullerton</t>
  </si>
  <si>
    <t>Bert</t>
  </si>
  <si>
    <t>Grape</t>
  </si>
  <si>
    <t>Nina</t>
  </si>
  <si>
    <t>Danforth</t>
  </si>
  <si>
    <t>Stone</t>
  </si>
  <si>
    <t>Laurie</t>
  </si>
  <si>
    <t>Endlar Lee</t>
  </si>
  <si>
    <t>Babayan</t>
  </si>
  <si>
    <t>Sonya</t>
  </si>
  <si>
    <t>Neressian</t>
  </si>
  <si>
    <t>Alicia</t>
  </si>
  <si>
    <t>Primer</t>
  </si>
  <si>
    <t>Doreen</t>
  </si>
  <si>
    <t>Mirley</t>
  </si>
  <si>
    <t>Nikki</t>
  </si>
  <si>
    <t>Lexi</t>
  </si>
  <si>
    <t>Charlotte</t>
  </si>
  <si>
    <t>Haeng</t>
  </si>
  <si>
    <t xml:space="preserve">Hoon </t>
  </si>
  <si>
    <t>Alison</t>
  </si>
  <si>
    <t>Barlow</t>
  </si>
  <si>
    <t>Ravi</t>
  </si>
  <si>
    <t>Jasuja</t>
  </si>
  <si>
    <t>Guneet</t>
  </si>
  <si>
    <t>Douglas</t>
  </si>
  <si>
    <t>Garron</t>
  </si>
  <si>
    <t>Lorna</t>
  </si>
  <si>
    <t>Artemis</t>
  </si>
  <si>
    <t>Willis</t>
  </si>
  <si>
    <t>Carol</t>
  </si>
  <si>
    <t>Burnes</t>
  </si>
  <si>
    <t>Jaclyn</t>
  </si>
  <si>
    <t>Brett</t>
  </si>
  <si>
    <t>Jessica</t>
  </si>
  <si>
    <t>Moy</t>
  </si>
  <si>
    <t>DiBenedetto</t>
  </si>
  <si>
    <t>Westport Route 177 at Roberts/Tickle Road Project</t>
  </si>
  <si>
    <t>610927</t>
  </si>
  <si>
    <t xml:space="preserve">Commenter discussed caution when using evaluation criteria scoring and advocated for leaving the Westport Route 177 at Roberts/Tickle Road project in 2026, for which the town has made significant investments in the design. </t>
  </si>
  <si>
    <t>Westport</t>
  </si>
  <si>
    <t>WINCHENDON- INTERSECTION IMPROVEMENTS AT BLAIR SQUARE: FRONT STREET, CENTRAL STREET AND SPRING STREET AND ROUTES 12 AND 202</t>
  </si>
  <si>
    <t>612771</t>
  </si>
  <si>
    <t>WINCHENDON</t>
  </si>
  <si>
    <t>Christopher P</t>
  </si>
  <si>
    <t>Silva</t>
  </si>
  <si>
    <t>Woburn–Roadway and Intersection Improvements at Woburn Common, Route 38 (MainStreet), Winn Street, Pleasant Street, and Montvale Avenue</t>
  </si>
  <si>
    <t xml:space="preserve">I am submitting public comment in support of project 610662. I live at on Bennett St and am thus either within or directly adjacent to the study area. I appreciate and thank the mpo for directing funds for this effort to fix Woburn Common. The current configuration of Woburn Common is no longer fit for purpose, andI believe that replacing the Winn/Main/Pleasant st intersection with a signalized intersection, as I saw in the most recent plan for Woburn Common, will improve traffic flow and reduce congestion. 
One challenge with this plan will be that signalized intersections will impose "beg button" waits for pedestrian crossings in some locations where there currently are unsignalized sidewalks where pedestrians have the right of way. While I understand some benefits of signalized crosswalks, all of the signalized crosswalks within Woburn Center are egregiously mistimed, with excessively long phases. This produces a "boy who cried wolf" effect, in which pedestrians typically press the beg button, then after a few seconds see a gap in traffic and cross, with the triggered walk phase only beginning after the beg button has been triggered. There is currently an unsignalized crosswalk walking path from my house to all of the retail stores on Woburn'smain Street where I shop - that is via the crosswalk opposite the courthouse, and then the crosswalk on the north side of Winn St where it intersects with pleasant St. Ideally this path would remain, however I understand that signaling the area limits crosswalk signalization. Thus I request that the walking paths from the Woburn city hall / Bennett St area to main St be designed so there is no more than one signalized crosswalk at which one must wait. The two crosswalk section at common and main St is to be avoided - a signalized crosswalk should proceed directly from the east to West sides of main St in a single crossing phase.I know I may be rambling a bit about crossing phase times, but this is one of the most important quality of life issues which will determine whether this project makes it easier or harder for me to access Main St retail on foot, and I appreciate your attention. 
</t>
  </si>
  <si>
    <t>Woburn</t>
  </si>
  <si>
    <t>Woburn–Roadway and Intersection Improvements at Woburn Common, Route 38 (MainStreet), Winn Street, Pleasant Street, and Montvale Avenue. Complete streets: bicycle lanes, reduce number of lanes, reduce cut-through traffic, pedestrian improvements.</t>
  </si>
  <si>
    <t xml:space="preserve">The current 4 lanes on common st are ridiculous, and I hope for this to be reduced. It is important that the operations of the MBTA 354 (running east/West from pleasant St to Montvale), and MBTA 134, are not disrupted. The MBTA 134 in particular terminates in Woburn on the current Sunday schedule and must be able to turn around and lay over slightly - there should either be enough space for that bus to park and dwell for a few minutes, or the bus route should be extended to North Woburn 7 days a week in coordination with the MBTA (or to central square where there is an intersection at which the MBTA bus could also turn around). I hope that you are able to implement Complete Streets bike lanes. This will be a challenge. Many local businesses will not want to lose parking outside their storefronts. Parking protected bike lanes may be the best option. If the bike lanes are sometimes a bit narrow, that is okay. I have never seen more sidewalk biking anywhere than I see in Woburn center, because the roads are not safe places to bike and are typically full of cars, bumper to bumper. So I encourage you to try to fit as many bike lanes as you can, within reason, particularly parking protected lanes. Another option for bike access would be to designated a cyclist bypass route for through cyclists, which should either be a low traffic neighborhood route, or full bike lanes. Under this concept through cyclists would be able to use the bypass while cyclists going to local destinations would be expected to either ride on road or walk their bikes, depending on their comfort level. 
One additional request is to make sure that these roadway improvements designate that church ave / Bennett St is not to be used as a cut through to avoid the traffic lights. Bennett St is a residential street which contains many kids, but still has plenty of cut through traffic due to the current congestion at Woburn common. Hopefully this plan can eliminate this. I encourage you to install a "no through traffic" sign on Church Ave. Personally I am hopeful that walking improvements can be made, as well as cycling and diving improvements. There may be some political resistance from the Woburn city council to some of the complete streets measures, but I am behind them and I am eagerly anticipating this project. Let me know if there's anything I can do to help 
</t>
  </si>
  <si>
    <t>Woburn–Roadway and Intersection Improvements at Woburn Common, Route 38 (MainStreet), Winn Street, Pleasant Street, and Montvale Avenue. Crosswalks and crosswalk timing.</t>
  </si>
  <si>
    <t>Destination Connectivity: We are pleased that in the presentations of this draft CIP, MassDOT identifies the priority of “expanding passenger rail and bicycle and pedestrian networks to improve access to employment, educational, and other destinations,” and we are very excited about long anticipated rail projects opening throughout the state. Recent projects, such as Green Line Extension in Somerville with the accompanying Community Path, South Coast Commuter Rail that allows bicycles on all trains at all times, the forthcoming Compass Rail out to Western Mass, and hopefully the Northern Tier, which are all important signifiers of MassDOT and MBTA commitment to bring multi-modal transit to more destinations. All of these projects make it more likely that residents can travel without a car. However, we would like to see MassDOT focus on connectivity with these projects to facilitate access to and from these projects by biking, walking, and micro-transit. MassBike encourages MassDOT to prioritize secure, long-term bicycle parking at transit hubs, safe routes to connect to transit centers and key destinations, and an overall focus to create truly accessible transit centers that do not require driving. Individual projects alone do not provide an effortless transition to travel with multi-modal trips, so the projects in this CIP should be evaluated on how they impact multimodal connections in an expansive network, with a goal of expanding options to increase mode shift and reduction in VMT.</t>
  </si>
  <si>
    <t>State Rep., 2nd Bristol</t>
  </si>
  <si>
    <t>Rep expressed appreciation for the briefing and the work MassDOT has done at the South Attleboro train station.</t>
  </si>
  <si>
    <t>State Representative expressed appreciation for the briefing and the work MassDOT has done at the South Attleboro train station.</t>
  </si>
  <si>
    <t>South Coast Commuter Rail that allows bicycles on all trains at all times</t>
  </si>
  <si>
    <t>EV charging stations and EV buses</t>
  </si>
  <si>
    <t xml:space="preserve">Where do EV charging stations and EV buses sit in this scheme </t>
  </si>
  <si>
    <t>Adrienne</t>
  </si>
  <si>
    <t>Nunez</t>
  </si>
  <si>
    <t>MMA Legislative Analyst</t>
  </si>
  <si>
    <t>Governor's Transportation Funding Plan</t>
  </si>
  <si>
    <t>Can you speak to the relationship between proposed CIP and the Governor's Transportation Funding Plan? As well, the plan seems not to include the proposal for $200m in bond authorization for culverts and small bridges. Anything we should note about that?</t>
  </si>
  <si>
    <t>Herron</t>
  </si>
  <si>
    <t>Mystic River Watershed Association (MyRWA)</t>
  </si>
  <si>
    <t xml:space="preserve">Greenway projects, McGrath Boulevard </t>
  </si>
  <si>
    <t xml:space="preserve">I’m writing to you on behalf of the Mystic River Watershed Association (MyRWA), whose mission is to protect and restore the Mystic River and its tributaries. MyRWA works across 21 municipalities to protect water quality, restore important habitats, build climate resilience, transform parks and paths, inspire youth and grow community. Over the past decade, and with tens of thousands of residents, we have advocated for and taken action on revitalizing the local environment through education, trash removal, water quality improvement, and the creation of a Greenways network, which envisions 25 miles of connected paths and parks from the Mystic Lakes to Boston Harbor (fig. 1).
The priority areas set forth in MassDOT’s Beyond Mobility are intrinsically aligned with our organizational mission and vision for the Mystic Greenways network. We applaud MassDOT's Draft FY26-30 Capital Investment Plan, which demonstrates substantial commitment to projects advanced through our greenways vision with an $86.3 million investment, and further supports critical connections for safety and congestion relief with an additional $423.1 million (fig. 2). 
We appreciate the collaboration with MassDOT on these projects and will continue to promote and celebrate these valuable improvements. For your consideration, we have compiled several key takeaways from the draft CIP:
•	Consider FY26 funding for Greenway projects to begin construction. Currently, less than 1% of our Greenway vision projects and only 11% of our critical connector projects in the CIP have funding allocated for expenditure before or in FY26. Key projects like the Mystic River Pedestrian Bridge have faced repeated timeline delays, risking increased costs and political complications.
•	We appreciate MassDOT’s commitment to prioritizing and advancing the McGrath Boulevard project in the CIP, despite its potential for the loss of a 2024 Reconnecting Communities grant award from USDOT for which MyRWA provided a letter of support. The region urgently requires these projects for Beyond Mobility's priorities. MyRWA appreciates MassDOT and others' collaborative efforts in advancing them.
</t>
  </si>
  <si>
    <t xml:space="preserve">Kathryn </t>
  </si>
  <si>
    <t>Marks</t>
  </si>
  <si>
    <t>Hedges Pond Road and 3A</t>
  </si>
  <si>
    <t xml:space="preserve">It concerns me greatly that the intersection of Hedges Pond Road with 3A in Plymouth's Cedarville area is a bad accident wiating to happen. I know there have been numerous minor ones and hundreds of near misses. A traffic light here would certainly help the situation. It would also change the flow of traffic to the entrance out of the Shaws grocerey store. It is terrible when you try to turn South out of the Shaws parking lot. If there was a traffic light 100 yards South at the Hedges Pond/3A intersection, there might be regular pause in traffic so cars could more safely exit. </t>
  </si>
  <si>
    <t>Jeff</t>
  </si>
  <si>
    <t>Donn</t>
  </si>
  <si>
    <t>Hedges Pond Road and 3A Intersection</t>
  </si>
  <si>
    <t xml:space="preserve">Concerned about the intersection of Herring Pond Road and Route 3A on the south end of the business district. Traffic backs up a quarter mile or so from the intersection ramp from southbound Route 3. Now become trickier to navigate with recent addition of a car wash exit - a mostly unregulated four-way intersection with only one stop sign as cars go whizzing by at upwards of 50 mph along 3A. It's dangerous and more is needed to regulate traffic here. </t>
  </si>
  <si>
    <t>Public Participation Plan</t>
  </si>
  <si>
    <t>Is all of this public engagement consistent with the latest public engagement plan by MassDOT? And I know they put a draft out for a comment late last year, but then it fell off the edge of the earth. I've not been able to find out this status of whether it ever got finalized.</t>
  </si>
  <si>
    <t>Caroline</t>
  </si>
  <si>
    <t>Chappin</t>
  </si>
  <si>
    <t>Rt 3A/Hedges Pond Road Intersection Safer</t>
  </si>
  <si>
    <t xml:space="preserve">In support of making Rt 3A/Hedges Pond Road intersection in Plymouth safer. It is a hair raising experience to use that intersection and I have a number of near misses, advised my children when they were novice drivers to avoid if possible, and with all the growth in south Plymouth (Pinehills and RedBrook developments in particular) the traffic has increased in recent years. </t>
  </si>
  <si>
    <t>MassDOT</t>
  </si>
  <si>
    <t>TIP Document</t>
  </si>
  <si>
    <t>MassDOT provided suggested revisions to the TIP Document including reference errors, appendix updates, terminology updates, general grammatical updates, as well as providing updated tables in the appendices.</t>
  </si>
  <si>
    <t xml:space="preserve">Update terminology to meet current federal requirements </t>
  </si>
  <si>
    <t>OTP</t>
  </si>
  <si>
    <t>Cambridge- Bluebikes Stateof Good Repair, 8 Stations and 65 Pedal Bikes</t>
  </si>
  <si>
    <t>S12960</t>
  </si>
  <si>
    <t xml:space="preserve">Community Connections Project – Bluebikes
The City also appreciates the MPO's continued commitment to the Bluebikes system as an additional public transportation option for the region. This Community Connections project in the amount of $223/715.25 will replace seven Bluebikes stations in that were originally installed in Cambridge when the system launched in 2012. The "Bluebikes State of Good Repair" project (ID number S12960) is critical to keeping the system in good working order. This project will allow the City to maintain both stations and bicycles at some key locations in FFY 2026.
Thank you in advance for your support for these requests. We look forward to working with the MPO on these and future important transportation projects and initiatives in the region. </t>
  </si>
  <si>
    <t>Evaluating programs and projects impacts on VMT and mode-shift</t>
  </si>
  <si>
    <t>CIPs Should Evaluate Project and Program Impacts on Vehicle Miles Traveled and Connect to Mode Shift Values Articulated in Beyond Mobility
This CIP is the first since MassDOT completed its most recent Long Range Transportation Plan, Beyond Mobility. Investment priorities are purportedly “guided by Beyond Mobility,”9 and the CIP clearly references Beyond Mobility priority action areas throughout, particularly in the Appendices with Projects and Programs. While we are pleased to see the clear connection between plans, CLF believes that MassDOT can and should continue to refine how the CIP directly implements Beyond Mobility priorities-- particularly regarding mode shift.
In response to substantial comments requesting that MassDOT set a VMT-reduction target in Beyond Mobility, MassDOT stated a commitment to mode shift—emphasizing the “criticality of mode shift with respect to meeting a host of goals not only for the quality and reliability of the transportation network, but for meeting the state’s environmental and sustainability goals as well.” Mode shift was couched in the “values” section of the “Travel Experience” Beyond Mobility Priority Area—“MassDOT believes that target transit expansions and increased transit frequency in underserved areas are critical to encouraging mode shift.” CLF believes that this placement was commiserate with the substantial feedback given to MassDOT on how lack of transit access, infrequent transit service, and lack of basic infrastructure like sidewalks and lighting can lead to isolation of communities and impact travel experience.
Additionally, Beyond Mobility clearly recognized the Destination Connectivity needed to better integrate mode shift into MassDOT planning: ”[t]hough the Commonwealth supports reduced vehicle travel as a climate change strategy, people traveling in Massachusetts find it difficult to get around using other modes including transit, cycling, and water transportation.” 
As it stands, however, the CIP largely omits mode-shift and fails to incorporate VMT-reduction as a critical component of travel experience investments. VMT is defined in the CIP glossary but is referenced nowhere in the rest of the draft. This omission hampers the full potential of the CIP to meet the needs of Massachusetts residents across the entire transportation system and our ability to make progress towards our climate goals.
Projects and Programs should demonstrate a clearer connection to Travel Experience and Destination Connectivity problem statements, with accompanying metrics for success to be integrated into the continuous tracking of Beyond Mobility implementation.</t>
  </si>
  <si>
    <t>Projects and Programs should demonstrate a clearer connection to Travel Experience and Destination Connectivity problem statements, with accompanying metrics for success to be integrated into the continuous tracking of Beyond Mobility implementation.</t>
  </si>
  <si>
    <t>More outreach to ensure that those who have traditionally been left out of these processes have a seat at the table.</t>
  </si>
  <si>
    <t>3. Equity Considerations and Public Engagement: We recommend more clarity around specifically how MassDOT intends to ensure equity is baked into each project. Equity is more than just a cross-cutting theme. It should be centered within every aspect of the plan, with clear metrics for measuring how well the Commonwealth is doing to achieve equitable strategies and policies. To most effectively ensure that there is progress toward equity goals, MassDOT should increase its public engagement. While the CIP does outline some public engagement tools, we recommend more intentional outreach to ensure that those who have traditionally been left out of these processes have a seat at the table. For example, MassDOT hosted six public engagement meetings on the current draft CIP. We recommend that in the final CIP, MassDOT disclose how well attended these sessions were, whether any language services were requested, and a summary of any general comments from these meetings.</t>
  </si>
  <si>
    <t>Municipal-MassDOT Grants Engagement program</t>
  </si>
  <si>
    <t>Thank you for considering this comment letter on the FY 2026-2030 MassDOT Capital Investment Plan (CIP),
On behalf of the Massachusetts Bicycle Coalition (MassBike), a statewide advocacy organization that has been working for better bicycling through Massachusetts since 1977, we respectfully submit this comment for review.
We at MassBike recognized the process of maintaining a statewide transportation network is a daunting task and we appreciate how often MassDOT includes us in these conversations. For the purposes of this letter, considering the expansive purview of a statewide advocacy organization, we will limit our comments to the investment programs and the overall themes that we see in the projects listed in the draft CIP.
Local Impact, with Regional Implications: First, we appreciate the investment the State is making in our transportation system, and feel the numerous projects for consideration are evaluated fairly to maintain a reliable transportation system in local communities. Of note, we are encouraged by the new Municipal-MassDOT Grants Engagement program. As a statewide organization, we hear time and again from municipalities that have struggled to maintain staff to apply for these grant opportunities and believe this will close the gap in municipalities that suffer from high turnover rates and lack of administrative staff. By helping municipalities access funds we will be able to work through both local and state means to improve transportation across the state. We are also very supportive of the Shared Streets and Spaces program, which grants municipalities the ability to create safer localized areas for vulnerable users in communities.</t>
  </si>
  <si>
    <t>Additional Investment in Regional Rail Phase 1 and Electrification Plans</t>
  </si>
  <si>
    <t>A Better City feels any new borrowing capacity should be used on the following projects and programs:
• Additional Investment in Regional Rail Phase 1 and Electrification Plans
A Better City continues to endorse benefits of a Regional Rail system in Greater Boston to relieve roadway congestion, expand access to affordable housing, and support the decarbonization of the commuter rail system. Additional funding is needed to go beyond the current planning efforts and allow for the acquisition of modern commuter rail vehicles, to “transform the current commuter rail line into a significantly more productive, equitable, and decarbonized enterprise,” as endorsed by the FMCB in 2018. This should be done by adding funding for electrification efforts on the Providence/Stoughton Line, building high-level platforms for the Newburyport/Rockport line, and planning efforts to replace diesel trains with electric vehicles.</t>
  </si>
  <si>
    <t>Compass Rail</t>
  </si>
  <si>
    <t>Miller</t>
  </si>
  <si>
    <t>Western Mass Rail Coalition</t>
  </si>
  <si>
    <t>Compass Rail: Station platform in Palmer, design and construction</t>
  </si>
  <si>
    <t>RLST24F0100:PALMER STATION - PRELIMINARY ENGINEERING</t>
  </si>
  <si>
    <t>The Western Mass Rail Coalition requests that MassDOT continue its support for West–East Rail by  including in the forthcoming FY 2026-2030 Capital Investment Plan (CIP) a project that would allow for the final design and construction of the planned new station platform in Palmer. We also urge MassDOT to include in the CIP early action items that would advance the Boston &amp; Albany Corridor of the Compass Rail initiative.  
Given the uncertainty surrounding future federal funding, it is more important than ever that the Commonwealth reconfirm its commitment to West-East Rail. We sincerely thank the Governor and MassDOT for moving forward with the Inland Route track improvement project. The ongoing planning for the new Palmer station has generated a significant amount of public interest and engagement, both locally and regionally — underscoring the project's importance to residents of central and western Massachusetts.The new station platform in Worcester has also garnered attention, particularly on social media. As work begins in Spring 2027 on track improvements between Worcester and Springfield, it will become clear that expanded West-East passenger rail service is progressing on schedule. 
In a time of growing public cynicism regarding whether government serves the needs of ordinary citizens — especially those beyond Metro Boston — continuing progress on West-East Rail stands as a compelling counterexample. Completing a new intercity station in Palmer in time for the launch of Amtrak’s Inland Route service in 2029–30 would be a major milestone. Furthermore, reaffirming support  for improvements along the Boston &amp; Albany corridor from Springfield to Pittsfield with an intercity stop in Chester would send a clear signal that the Commonwealth is committed to equitable investments across all regions. 
Thank you for your continued leadership and attention to this transformative project.</t>
  </si>
  <si>
    <t>Palmer</t>
  </si>
  <si>
    <t>Heckscher</t>
  </si>
  <si>
    <t>Co-founder, Trains in the Valley</t>
  </si>
  <si>
    <t>CONN RIVER - KNOWLEDGE CORRIDOR STATIONS (GREENFIELD &amp; NORTHAMPTON): extend the  station platform in Northampton MA to a length of 400 feet</t>
  </si>
  <si>
    <t>CR22056000</t>
  </si>
  <si>
    <t xml:space="preserve">COMMENT: I would like to request that MassDOT include funding in the FY2026-2030 CIP that would allow for the extension of the timber station platform in Northampton MA to a length of 400 feet. 
Amtrak reported that in FFY2024 (ending September 30, 2024) that the station in Northampton had a total of 40,513 riders. This is a 16% increase in ridership above FFY2023. 
The existing platform in Northampton, which is 153 feet in length, was cleverly designed to allow overflow passengers (waiting for trains) to stand on ramps leading to the platform, rather than on the platform. My understanding is this was done to reduce the cost of building a longer high-boarding platform at this station. 
The time has come to expand this platform so that all waiting passengers can stand on the platform, and so that passengers can board through more than the two doors that are opened by the crew today. 
As further support for this request I would like to point that — 
(a) MassDOT had plans in place to construct a 440-foot station platform in Northampton as part of the Knowledge Corridor “Restore Vermonter Project" back in 2014. My understanding is that a full length high-level platform was not constructed at that time in an effort to reduce the costs associated with the overall project. 
(b) Amtrak is now constructing a new 345-foot concrete high-level boarding platform in Brattleboro VT, a station where ridership in FFY2024 was 16,845 riders. 
(c) CTDOT is now constructing a new 500-foot concrete high-level boarding platform in Windsor Locks, CT, a station where Amtrak ridership in FFY2024 was 35,458 riders.. 
(d) MassDOT has proposed constructing an 800-foot concrete level boarding platform in Palmer MA for the planned West-East Rail service. </t>
  </si>
  <si>
    <t>CONN RIVER - TRACK AND ROW (CR22010000) SURFACING, BALLAST CLEANING, SLOPE STABILIZATION, should be in the CIP</t>
  </si>
  <si>
    <t>CR22010000</t>
  </si>
  <si>
    <t xml:space="preserve">With this email I am submitting the following comment regarding the Draft FY2026-2030 MassDOT Capital Investment Plan. 
COMMENT: The Draft FY2026-2023 MassDOT CIP apparently does not include any funding for the following project — 
Rail Division / Conn River Line / Project ID: CR 2201 0000 / CONN RIVER - TRACK AND RIGHT-OF-WAY 
As reference I can see in last year's CIP (FY2025-2029) that Project ID CR 2201 0000 / CONN RIVER - TRACK AND ROW was funded with the following amounts: Total: $31.26M / Prior Years: $15.6M / FY2025: $2.37M / FY2026-29: $13.29M 
It would seem to me that this project may have been accidentally overlooked when the draft CIP was prepared. If so, I kindly request that the project be included in the FY2026-2030 CIP so that necessary track and right of way work can continue to be performed on this MassDOT owned rail corridor. </t>
  </si>
  <si>
    <t>Early action items for Boston &amp; Albany Corridor of the Compass Rail initiative.</t>
  </si>
  <si>
    <t>We also urge MassDOT to include in the CIP early action items that would advance the Boston &amp; Albany Corridor of the Compass Rail initiative.</t>
  </si>
  <si>
    <t xml:space="preserve">Multiple </t>
  </si>
  <si>
    <t xml:space="preserve">Inland Route, Track Improvement Project (INLAND ROUTE DISCRETIONARY GRANT) </t>
  </si>
  <si>
    <t>RLST24F0301, RLST24F0302</t>
  </si>
  <si>
    <t>We sincerely thank the Governor and MassDOT for moving forward with the Inland Route track improvement project.
Thank you for your continued leadership and attention to this transformative project.</t>
  </si>
  <si>
    <t>Trains in the Valley</t>
  </si>
  <si>
    <t>More money for fiber optic cable along Conn River Corridor</t>
  </si>
  <si>
    <t xml:space="preserve">Request that MassDOT provide additional funding to the Rail Division in FY 2016 so that they can proceed with the installation of Fiber Optic Network along the MassDOT-owned Conn River Line between Springfield and the VT/MA state line. Draft CIP only includes $.5M in FY 2026 for this project (which I assume is included as part of the Rail/Conn River/CR 2205 0000/Conn River- Additional Yards and Rail Support Facilities). Design work for this project was awarded in September 2023 and I assume this it is now complete. The material for this project was purchased in 2024 and is now on-site at the Pan Am/MassDOT facility in Deerfield, MA. With these two steps apparently complete, this project is ready for construction right now. Please provide the neccessary and modest funds in FY2026 that would allow MassDOT to start installation of conduit and fiber optic cable along the Conn River Corridor. The longer we wait for fiber optic network the longer we will need to wait for the installation of a Positive Train Control safety system along the Conn River Line. </t>
  </si>
  <si>
    <t>Northern Tier Rail</t>
  </si>
  <si>
    <t>Northern Tier Rail would be a complete game-changer for western Massachusetts, my district, and the entire Commonwealth. In much of my district and across the region, we live with the threat of declining populations and towns at risk of ceasing to exist all together if something isn’t done to reverse population predictions. Restoring passenger rail from North Adams to Greenfield and Boston along the Route 2 corridor is just the thing that will do this. I am grateful for MassDOT’s work on the study to examine the benefits, costs, and investments necessary to make this happen. From the data shared at MassDOT’s public meetings, the investments made by the Commonwealth would be relatively small in comparison to the ridership numbers and the potential to spur economic development and to be part of a solution to the state’s housing crisis and to the dire predictions of population decline in the western region. There is not currently any funding contemplated for this effort in the draft CIP.</t>
  </si>
  <si>
    <t>Pickering</t>
  </si>
  <si>
    <t>Office of Senator Jacob Oliveira</t>
  </si>
  <si>
    <t>Palmer bridges need repair prior to rail stop</t>
  </si>
  <si>
    <t>Two bridges in particular that need replacement or repair prior to rail stop construction for truck carriers and town travel for school and residents. Who can we check in with about those?</t>
  </si>
  <si>
    <t>Tricia</t>
  </si>
  <si>
    <t>Farley-Bouvier</t>
  </si>
  <si>
    <t>Pittsfield Track Capacity</t>
  </si>
  <si>
    <t>RLST24F0200</t>
  </si>
  <si>
    <t>I'm here to underline, put an exclamation point, tie a ribbon around the  capacity improvements to the Pittsfield Station. We want to make sure there is action in 2026, instead of just keeping it on the plan. We all really care about this project. This is very important, it is impacting the Berkshire Flyer every summer in real time. Seems like capacity issues get worse each year. Also has a big impact on the West-East Rail (Albany-Pittsfield-Springfield), and also Chicago-Boston, without this capacity we have poor experience for travellers. When travellers have poor experience they get in their car and drive instead of taking transit, and clog up roads. Another voice from Berkshires to ensure that we take real action on this project instead of moving it from one CIP to the other.</t>
  </si>
  <si>
    <t>Pittsfield</t>
  </si>
  <si>
    <t>Rail Connection</t>
  </si>
  <si>
    <t>More rail service – it would be great to have a real connection to Boston</t>
  </si>
  <si>
    <t>Requested that Palmer stop be added to the CIP</t>
  </si>
  <si>
    <t xml:space="preserve">We have had outreach on the final budget for the Palmer stop requesting it go to CIP. I imagine this will go to Compass Rail. Can someone follow up with us or Palmer Citiziens Group with information and budget process for planning and implementation? </t>
  </si>
  <si>
    <t xml:space="preserve">Springfield to Pittsfield corridor of Compass Rail: improvements to corridor, and stop in Chester.
RLST24F0200, PITTSFIELD TRACK CAPACITY
RLST24F0301, INLAND ROUTE DISCRETIONARY GRANT  (Design)   
RLST24F0302, INLAND ROUTE DISCRETIONARY GRANT  (Construction) 
NOT IN CIP: RLST26T0100, BOSTON &amp; ALBANY CORRIDOR SERVICE DEVELOPMENT PLAN                  
</t>
  </si>
  <si>
    <t>RLST24F0200
RLST24F0301
RLST24F0302
RLST26T0100</t>
  </si>
  <si>
    <t>We also urge MassDOT to include in the CIP early action items that would advance the Boston &amp; Albany Corridor of the Compass Rail initiative.
Furthermore, reaffirming support for improvements along the Boston &amp; Albany corridor from Springfield to Pittsfield with an intercity stop in Chester would send a clear signal that the Commonwealth is committed to equitable investments across all regions.</t>
  </si>
  <si>
    <t xml:space="preserve">Springfield to Pittsfield corridor of Compass Rail: improvements to corridor, and stop in Chester.
RLST24F0200, PITTSFIELD TRACK CAPACITY
RLST24F0301, INLAND ROUTE DISCRETIONARY GRANT  (Design)   
RLST24F0302, INLAND ROUTE DISCRETIONARY GRANT  (Construction) 
NOT IN CIP: RLST26T0100, BOSTON &amp; ALBANY CORRIDOR SERVICE DEVELOPMENT PLAN        </t>
  </si>
  <si>
    <t>Additional funding to advance the Red – Blue Connector</t>
  </si>
  <si>
    <t>A Better City feels any new borrowing capacity should be used on the following projects and programs:
• Additional funding to advance the Red – Blue Connector
This important rapid transit project deserves to begin construction before FY30, so additional funds should be added to reach 100% design and start construction.</t>
  </si>
  <si>
    <t>Are GATRA and MBTA included in the CIP?</t>
  </si>
  <si>
    <t xml:space="preserve">Are GATRA and MBTA investments included in the CIP? </t>
  </si>
  <si>
    <t>Construction funding for the Arborway Bus Facility</t>
  </si>
  <si>
    <t>A Better City feels any new borrowing capacity should be used on the following projects and programs:
• Construction funding for the Arborway Bus Facility
Electrifying the MBTA’s bus fleet is essential to achieving the state’s net-zero emissions target by 2050. Unfortunately, the MBTA CIP does not include any construction funding for the Arborway Bus Facility. This is a concerning sign about the larger strategy to upgrade the existing MBTA bus maintenance facilities to prepare for Battery Electric Buses and the transition to a cleaner, zero-carbon emission bus fleet.</t>
  </si>
  <si>
    <t>Electrification of transit  with increased frequency, service, and reliability.</t>
  </si>
  <si>
    <t>1. Enhanced Regional Transit Support: While the draft CIP allocates $54 million for RTAs to support electric fleets and charging infrastructure, we believe additional funding is necessary. For the Commonwealth to meet its statutory climate goals, transit around the state not only needs to be electrified, but it also needs to meet the needs of residents. Without increased frequency, service, and reliability, the option of transit for many residents becomes more challenging.</t>
  </si>
  <si>
    <t>Franklin Regional Transit Authority projects in CIP</t>
  </si>
  <si>
    <t>Pioneer Valley Transit Authority</t>
  </si>
  <si>
    <t>Pioneer Valley Transit Authority (PVTA</t>
  </si>
  <si>
    <t>Funding changes for PVTA</t>
  </si>
  <si>
    <t>The apportionment numbers have been released. PVTA received less 5339 funds and just a little bit more 5340 funds for an overall total increase of $115,693. PVTA will need to reduce the number 5339 and increase the 5307. The initial plan is to go in to reduce the 5339 line for the rolling stock by $44,427 and increase the 5307 line by that same amount so it will be a wash. PVTA needs to verify how to handle the additional $71,266 in Section 5307 funds as that means an additional $17,817 in RTACap funds needed?</t>
  </si>
  <si>
    <t>Funding for Worcester Regional Transit Authority (WRTA)</t>
  </si>
  <si>
    <t>In addition to the highway projects mentioned above, the Partnership appreciates MPO funding for the Worcester Regional Transit Authority (WRTA) as they are a longstanding resource for the region. The WRTA has several projects listed in the TIP, and fulfilling these items would aid the RTA considerably in providing service to the many people who depend on it. The WRTA provides critical services to various populations, including commuters who come to work in our region on the commuter rail, and to regional residents who commute to work elsewhere in the 495/MetroWest or Greater Boston regions.</t>
  </si>
  <si>
    <t xml:space="preserve">Improvements to and around South Attleboro Station </t>
  </si>
  <si>
    <t>South Attleboro station has a canopy covering the platform of the train station, connects to bus service from GATRA and RIPTA, and has a new roadway configuration leading to the station. Is this in the CIP?</t>
  </si>
  <si>
    <t>Montachusett Regional Transit Authority projects in CIP</t>
  </si>
  <si>
    <t>MWRTA - Blandin Hub Equitable Redesign Initiative</t>
  </si>
  <si>
    <t>S12971</t>
  </si>
  <si>
    <t>MWRTA - Catch Connect Microtransit Service Expansion Phase 2</t>
  </si>
  <si>
    <t>S12807</t>
  </si>
  <si>
    <t>We also appreciate funding for S12807 MWRTA - Catch Connect Microtransit Service Expansion Phase 2, a successful inter-local service that link passengers to regionally significant commercial, medical, and recreational facilities within Framingham and Natick. The Partnership supports continued funding for demand -response services through the Community Connections program as a vehicle to expand innovative RTA service models that both meet the needs of transit dependent populations and broaden ridership potential in areas where fixed-route bus service may not be feasible.</t>
  </si>
  <si>
    <t>Orange Municipal Airport projects in CIP</t>
  </si>
  <si>
    <t>Orange</t>
  </si>
  <si>
    <t>Pioneer Valley Regional Transit Authority projects in CIP</t>
  </si>
  <si>
    <t>Program for Multimodal Transit</t>
  </si>
  <si>
    <t>4. Dedicated Multimodal Programs: Beyond Mobility references a Program for Multimodal Transit7 that does not appear within this CIP. We encourage MassDOT to pursue this program, whether through the CIP or another process.</t>
  </si>
  <si>
    <t>Rail Infrastructure in Western Massachusetts projects in CIP</t>
  </si>
  <si>
    <t>RTA's, enabling increased connectivity and origin-to-destination travel for its riders</t>
  </si>
  <si>
    <t xml:space="preserve">The Partnership would also like to highlight our priorities for our region's Regional Transit Authorities (RTAs), particularly enabling increased connectivity and origin-to-destination travel for its riders. Current RTA service operations are characterized by carrying passengers from hubs (such as Framingham, Worcester, and Lowell) to neighboring communities, and vice versa, leaving significant localized and regional coverage gaps within the 495/MetroWest region itself. While some initiatives like MetroWest RTA's upcoming north-south 495 Connector service represent progress towards greater connectivity within our region, gaps in coverage remain . The Partnership supports our region's RTAs providing the right mix of services that would enable passengers to travel extensively within their own community and between other 495/MetroWest communities. </t>
  </si>
  <si>
    <t>Transit Connection</t>
  </si>
  <si>
    <t>More transit routes / buses are needed. When developing housing there needs to be transit / bus stops. More buses to Boston are needed as well.</t>
  </si>
  <si>
    <t>Love the CCRT – need more connection to it</t>
  </si>
  <si>
    <t>Need to connect the CCRT with the Brewster beaches</t>
  </si>
  <si>
    <t>Turners Falls Municipal Airport projects in CIP</t>
  </si>
  <si>
    <t>Montague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</si>
</sst>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theme="1"/>
      <name val="Calibri"/>
      <family val="2"/>
      <scheme val="minor"/>
    </font>
    <font>
      <b/>
      <sz val="18"/>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sz val="10"/>
      <color rgb="FF000000"/>
      <name val="Arial"/>
      <family val="2"/>
    </font>
  </fonts>
  <fills count="6">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9" tint="0.39997558519241921"/>
        <bgColor indexed="64"/>
      </patternFill>
    </fill>
  </fills>
  <borders count="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6" fillId="0" borderId="0"/>
  </cellStyleXfs>
  <cellXfs count="38">
    <xf numFmtId="0" fontId="0" fillId="0" borderId="0" xfId="0"/>
    <xf numFmtId="0" fontId="0" fillId="0" borderId="0" xfId="0" applyAlignment="1">
      <alignment wrapText="1"/>
    </xf>
    <xf numFmtId="0" fontId="1" fillId="2" borderId="0" xfId="0" applyFont="1" applyFill="1" applyAlignment="1">
      <alignment wrapText="1"/>
    </xf>
    <xf numFmtId="0" fontId="0" fillId="0" borderId="0" xfId="0" applyAlignment="1">
      <alignment vertical="top"/>
    </xf>
    <xf numFmtId="0" fontId="0" fillId="0" borderId="0" xfId="0" applyAlignment="1">
      <alignment vertical="top" wrapText="1"/>
    </xf>
    <xf numFmtId="0" fontId="0" fillId="0" borderId="0" xfId="0" pivotButton="1"/>
    <xf numFmtId="0" fontId="0" fillId="0" borderId="0" xfId="0" applyAlignment="1">
      <alignment horizontal="left"/>
    </xf>
    <xf numFmtId="0" fontId="0" fillId="0" borderId="0" xfId="0" applyAlignment="1">
      <alignment horizontal="left" vertical="top" wrapText="1"/>
    </xf>
    <xf numFmtId="0" fontId="0" fillId="0" borderId="1" xfId="0" applyBorder="1" applyAlignment="1">
      <alignment vertical="top" wrapText="1"/>
    </xf>
    <xf numFmtId="0" fontId="0" fillId="0" borderId="0" xfId="0" applyAlignment="1">
      <alignment horizontal="left" vertical="top"/>
    </xf>
    <xf numFmtId="0" fontId="0" fillId="0" borderId="1" xfId="0" applyBorder="1" applyAlignment="1">
      <alignment vertical="top"/>
    </xf>
    <xf numFmtId="0" fontId="1" fillId="3" borderId="0" xfId="0" applyFont="1" applyFill="1" applyAlignment="1">
      <alignment wrapText="1"/>
    </xf>
    <xf numFmtId="0" fontId="1" fillId="5" borderId="0" xfId="0" applyFont="1" applyFill="1" applyAlignment="1">
      <alignment wrapText="1"/>
    </xf>
    <xf numFmtId="0" fontId="0" fillId="4" borderId="1" xfId="0" applyFill="1" applyBorder="1" applyAlignment="1">
      <alignment horizontal="left" vertical="top" wrapText="1"/>
    </xf>
    <xf numFmtId="0" fontId="0" fillId="4" borderId="1" xfId="0" applyFill="1" applyBorder="1" applyAlignment="1">
      <alignment horizontal="left" vertical="top"/>
    </xf>
    <xf numFmtId="0" fontId="0" fillId="4" borderId="1" xfId="0" applyFill="1" applyBorder="1" applyAlignment="1">
      <alignment vertical="top" wrapText="1"/>
    </xf>
    <xf numFmtId="0" fontId="0" fillId="0" borderId="1" xfId="0" applyBorder="1"/>
    <xf numFmtId="0" fontId="0" fillId="0" borderId="1" xfId="0" applyBorder="1" applyAlignment="1">
      <alignment wrapText="1"/>
    </xf>
    <xf numFmtId="0" fontId="4" fillId="0" borderId="0" xfId="0" applyFont="1"/>
    <xf numFmtId="0" fontId="3" fillId="0" borderId="0" xfId="0" applyFont="1"/>
    <xf numFmtId="0" fontId="5" fillId="0" borderId="0" xfId="0" applyFont="1"/>
    <xf numFmtId="0" fontId="1" fillId="3" borderId="0" xfId="0" applyFont="1" applyFill="1" applyAlignment="1">
      <alignment horizontal="left" wrapText="1"/>
    </xf>
    <xf numFmtId="0" fontId="1" fillId="2" borderId="2" xfId="0" applyFont="1" applyFill="1" applyBorder="1" applyAlignment="1">
      <alignment horizontal="left" wrapText="1"/>
    </xf>
    <xf numFmtId="0" fontId="0" fillId="0" borderId="2"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wrapText="1"/>
    </xf>
    <xf numFmtId="0" fontId="0" fillId="0" borderId="3" xfId="0" applyBorder="1" applyAlignment="1">
      <alignment horizontal="left" vertical="top"/>
    </xf>
    <xf numFmtId="0" fontId="0" fillId="0" borderId="4" xfId="0" applyBorder="1" applyAlignment="1">
      <alignment horizontal="left" vertical="top" wrapText="1"/>
    </xf>
    <xf numFmtId="0" fontId="0" fillId="0" borderId="4" xfId="0" applyBorder="1" applyAlignment="1">
      <alignment horizontal="left" vertical="top"/>
    </xf>
    <xf numFmtId="0" fontId="0" fillId="0" borderId="0" xfId="0" applyAlignment="1">
      <alignment horizontal="left" wrapText="1"/>
    </xf>
    <xf numFmtId="0" fontId="2" fillId="0" borderId="0" xfId="0" applyFont="1" applyAlignment="1">
      <alignment horizontal="center" vertical="center"/>
    </xf>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2" fillId="0" borderId="0" xfId="0" applyFont="1" applyAlignment="1">
      <alignment horizontal="center" vertical="center"/>
    </xf>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cellXfs>
  <cellStyles count="2">
    <cellStyle name="Normal" xfId="0" builtinId="0"/>
    <cellStyle name="Normal_Sheet1" xfId="1" xr:uid="{86FF6ABB-8974-40A0-9F81-FDCF204DBBB4}"/>
  </cellStyles>
  <dxfs count="0"/>
  <tableStyles count="0" defaultTableStyle="TableStyleMedium2" defaultPivotStyle="PivotStyleLight16"/>
  <colors>
    <mruColors>
      <color rgb="FFC6E0B4"/>
      <color rgb="FF9999FF"/>
      <color rgb="FFFF9999"/>
      <color rgb="FFD8C0D5"/>
      <color rgb="FF9933FF"/>
      <color rgb="FFA6A6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3.xml"/><Relationship Id="rId14"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ang, Andrew Y. (DOT)" refreshedDate="45482.651613888891" createdVersion="8" refreshedVersion="8" minRefreshableVersion="3" recordCount="537" xr:uid="{E20EFD96-BEE0-4839-98AE-CE42E0FFF3F6}">
  <cacheSource type="worksheet">
    <worksheetSource ref="A3:S626" sheet="CIP Comments"/>
  </cacheSource>
  <cacheFields count="15">
    <cacheField name="ID" numFmtId="0">
      <sharedItems containsSemiMixedTypes="0" containsString="0" containsNumber="1" containsInteger="1" minValue="1" maxValue="537"/>
    </cacheField>
    <cacheField name="First Name" numFmtId="0">
      <sharedItems containsMixedTypes="1" containsNumber="1" containsInteger="1" minValue="449225" maxValue="461282"/>
    </cacheField>
    <cacheField name="Last Name" numFmtId="0">
      <sharedItems containsBlank="1"/>
    </cacheField>
    <cacheField name="Email Address" numFmtId="0">
      <sharedItems containsBlank="1"/>
    </cacheField>
    <cacheField name="Person Type" numFmtId="0">
      <sharedItems containsBlank="1"/>
    </cacheField>
    <cacheField name="Person Detail" numFmtId="0">
      <sharedItems containsBlank="1"/>
    </cacheField>
    <cacheField name="Affliation" numFmtId="0">
      <sharedItems containsBlank="1"/>
    </cacheField>
    <cacheField name="Source" numFmtId="0">
      <sharedItems count="15">
        <s v="Public Meeting - Western Mass"/>
        <s v="Public Meeting - Southeastern Mass"/>
        <s v="Email"/>
        <s v="Legislative Briefing"/>
        <s v="TIP, Boston MPO"/>
        <s v="TIP, SRPEDD"/>
        <s v="Public Meeting - Boston"/>
        <s v="TIP, Cape Cod"/>
        <s v="TIP, Montachusetts"/>
        <s v="MassDOT Board Meeting"/>
        <s v="TIP, Northern Middlesex"/>
        <s v="TIP, Nantucket"/>
        <s v="Public Meeting - Central Mass"/>
        <s v="Public Meeting - Cape and Islands"/>
        <s v="CIP Comment Tool"/>
      </sharedItems>
    </cacheField>
    <cacheField name="Position of Comment (Support/Against/Other)" numFmtId="0">
      <sharedItems/>
    </cacheField>
    <cacheField name="Division" numFmtId="0">
      <sharedItems containsBlank="1" count="9">
        <s v="Rail"/>
        <s v="Aeronautics"/>
        <s v="Highway"/>
        <s v="Other"/>
        <s v="MBTA"/>
        <s v="Highway/Transit"/>
        <m/>
        <s v="Transit"/>
        <s v="Highway, Rail and Transit"/>
      </sharedItems>
    </cacheField>
    <cacheField name="Project/Topic" numFmtId="0">
      <sharedItems containsBlank="1"/>
    </cacheField>
    <cacheField name="MPO Region" numFmtId="0">
      <sharedItems containsBlank="1"/>
    </cacheField>
    <cacheField name=" " numFmtId="0">
      <sharedItems containsBlank="1" longText="1"/>
    </cacheField>
    <cacheField name="Notes" numFmtId="0">
      <sharedItems containsBlank="1" longText="1"/>
    </cacheField>
    <cacheField name="Included In Summary?"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ott, Michelle E. (DOT)" refreshedDate="45806.681927777776" createdVersion="8" refreshedVersion="8" minRefreshableVersion="3" recordCount="588" xr:uid="{71F7C4E4-FCCE-4096-94F3-551C8F64F9B6}">
  <cacheSource type="worksheet">
    <worksheetSource ref="A3:S625" sheet="CIP Comments"/>
  </cacheSource>
  <cacheFields count="15">
    <cacheField name="ID" numFmtId="0">
      <sharedItems containsNonDate="0" containsString="0" containsBlank="1"/>
    </cacheField>
    <cacheField name="In Comment Summary Tab" numFmtId="0">
      <sharedItems containsNonDate="0" containsString="0" containsBlank="1"/>
    </cacheField>
    <cacheField name="First Name" numFmtId="0">
      <sharedItems containsNonDate="0" containsString="0" containsBlank="1"/>
    </cacheField>
    <cacheField name="Last Name" numFmtId="0">
      <sharedItems containsNonDate="0" containsBlank="1" count="179">
        <m/>
        <s v="Li" u="1"/>
        <s v="Hilario" u="1"/>
        <s v="Sabadosa" u="1"/>
        <s v="Willenborg" u="1"/>
        <s v="Roberts" u="1"/>
        <s v="Consolini" u="1"/>
        <s v="Ellis" u="1"/>
        <s v="Hurley" u="1"/>
        <s v="Bilezikian" u="1"/>
        <s v="Vaughan" u="1"/>
        <s v="S " u="1"/>
        <s v="Zern" u="1"/>
        <s v="Bond" u="1"/>
        <s v="Huckans" u="1"/>
        <s v="Kettle" u="1"/>
        <s v="Hawkins" u="1"/>
        <s v="Yarnall" u="1"/>
        <s v="Space" u="1"/>
        <s v="Medeiros" u="1"/>
        <s v="MacLean" u="1"/>
        <s v="Velazquez" u="1"/>
        <s v="Hein" u="1"/>
        <s v="Listewnik" u="1"/>
        <s v="Buchman" u="1"/>
        <s v="Donahue" u="1"/>
        <s v="Skudder" u="1"/>
        <s v="Hutcheson" u="1"/>
        <s v="Leza" u="1"/>
        <s v="Angiolillo" u="1"/>
        <s v="Barlow" u="1"/>
        <s v="Collins" u="1"/>
        <s v="Bailey" u="1"/>
        <s v="Apuzzo Langton" u="1"/>
        <s v="Winslow" u="1"/>
        <s v="Palitsch" u="1"/>
        <s v="Nassar" u="1"/>
        <s v="State Sen. Jason Lewis" u="1"/>
        <s v="State Rep Steven Ultrino" u="1"/>
        <s v="State Rep Kate Lipper- Garabedian" u="1"/>
        <s v="State Rep Paul Donato" u="1"/>
        <s v="Alexander" u="1"/>
        <s v="Cobuzzi" u="1"/>
        <s v="Schwartz" u="1"/>
        <s v="Mercuri" u="1"/>
        <s v="Durak" u="1"/>
        <s v="Carroll" u="1"/>
        <s v="Garvin" u="1"/>
        <s v="Zullas" u="1"/>
        <s v="Zug" u="1"/>
        <s v="Robbins" u="1"/>
        <s v="Lane" u="1"/>
        <s v="Moy" u="1"/>
        <s v="Dwinell III" u="1"/>
        <s v="Dwinell" u="1"/>
        <s v="Hassan" u="1"/>
        <s v="Moore" u="1"/>
        <s v="Smallwood" u="1"/>
        <s v="Endlar Lee" u="1"/>
        <s v="Davenport" u="1"/>
        <s v="Jeruchim" u="1"/>
        <s v="Parrish" u="1"/>
        <s v="Zacharias" u="1"/>
        <s v="Kappel" u="1"/>
        <s v="Fizer" u="1"/>
        <s v="Butera" u="1"/>
        <s v="Willis" u="1"/>
        <s v="Mikael" u="1"/>
        <s v="Lee" u="1"/>
        <s v="Mirley" u="1"/>
        <s v="Huber" u="1"/>
        <s v="Brooke" u="1"/>
        <s v="Fronk" u="1"/>
        <s v="Schuckel" u="1"/>
        <s v="Kertis" u="1"/>
        <s v="Gilman" u="1"/>
        <s v="Diver" u="1"/>
        <s v="Caine" u="1"/>
        <s v="Ames" u="1"/>
        <s v="McDonald" u="1"/>
        <s v="Kaplan" u="1"/>
        <s v="Baker" u="1"/>
        <s v="Froh" u="1"/>
        <s v="Flynn" u="1"/>
        <s v="Schiff Bean" u="1"/>
        <s v="Pinckert" u="1"/>
        <s v="Watson" u="1"/>
        <s v="Weinstock" u="1"/>
        <s v="Harding" u="1"/>
        <s v="Bush Meissner" u="1"/>
        <s v="Meissner" u="1"/>
        <s v="MacArthur" u="1"/>
        <s v="Shaw" u="1"/>
        <s v="Schaefer" u="1"/>
        <s v="Halby" u="1"/>
        <s v="Broff" u="1"/>
        <s v="Lipson" u="1"/>
        <s v="Bernstein" u="1"/>
        <s v="Grossman" u="1"/>
        <s v="Gerson" u="1"/>
        <s v="Pastor" u="1"/>
        <s v="Tedlow" u="1"/>
        <s v="Staton" u="1"/>
        <s v="Bowen" u="1"/>
        <s v="Collman" u="1"/>
        <s v="Lukitsh" u="1"/>
        <s v="Davidson" u="1"/>
        <s v="Warden" u="1"/>
        <s v="Ewald" u="1"/>
        <s v="Levy" u="1"/>
        <s v="Aydelott" u="1"/>
        <s v="DiVito" u="1"/>
        <s v="Griner" u="1"/>
        <s v="Keery" u="1"/>
        <s v="Stewart" u="1"/>
        <s v="Glynn" u="1"/>
        <s v="Nemrow" u="1"/>
        <s v="Sallay" u="1"/>
        <s v="Pearson" u="1"/>
        <s v="Christensen" u="1"/>
        <s v="Brontas" u="1"/>
        <s v="Trant" u="1"/>
        <s v="Greenblat" u="1"/>
        <s v="Flaherty" u="1"/>
        <s v="Babayan" u="1"/>
        <s v="Nersessian" u="1"/>
        <s v="Bromfield" u="1"/>
        <s v="Chase" u="1"/>
        <s v="Dixon" u="1"/>
        <s v="Garron" u="1"/>
        <s v="Silverstein" u="1"/>
        <s v="Ferreiro" u="1"/>
        <s v="O’Donnell" u="1"/>
        <s v="Tamoney" u="1"/>
        <s v="Messina" u="1"/>
        <s v="Bourlot" u="1"/>
        <s v="Fullerton" u="1"/>
        <s v="Chaplin" u="1"/>
        <s v="Danforth" u="1"/>
        <s v="Abrecht" u="1"/>
        <s v="Williams" u="1"/>
        <s v="Revers" u="1"/>
        <s v="Circle" u="1"/>
        <s v="Kerry" u="1"/>
        <s v="Slavin" u="1"/>
        <s v="Comerford" u="1"/>
        <s v="Walkey" u="1"/>
        <s v="Jaffee" u="1"/>
        <s v="Widor" u="1"/>
        <s v=" Nunez" u="1"/>
        <s v="York" u="1"/>
        <s v="Atkinson" u="1"/>
        <s v="Johnson " u="1"/>
        <s v="Logan" u="1"/>
        <s v="Hallstein " u="1"/>
        <s v="Gurewitsch" u="1"/>
        <s v="Malakhoff" u="1"/>
        <s v="Kilhard" u="1"/>
        <s v="Rider" u="1"/>
        <s v="Hanafin" u="1"/>
        <s v="Straus" u="1"/>
        <s v="Schmid" u="1"/>
        <s v="Ryan" u="1"/>
        <s v="Madison" u="1"/>
        <s v="Tibbetts" u="1"/>
        <s v="Garman" u="1"/>
        <s v="Jennings" u="1"/>
        <s v="Krishnan" u="1"/>
        <s v="Buckley" u="1"/>
        <s v="Núñez" u="1"/>
        <s v="Goff" u="1"/>
        <s v="Servis" u="1"/>
        <s v="D'Espinosa " u="1"/>
        <s v="Shearer" u="1"/>
        <s v="Boire" u="1"/>
        <s v="Howard" u="1"/>
        <s v="Ferrarotti" u="1"/>
        <s v="Desorgher" u="1"/>
        <s v="Davis" u="1"/>
      </sharedItems>
    </cacheField>
    <cacheField name="Email Address" numFmtId="0">
      <sharedItems containsNonDate="0" containsString="0" containsBlank="1"/>
    </cacheField>
    <cacheField name="Person Type" numFmtId="0">
      <sharedItems containsNonDate="0" containsString="0" containsBlank="1"/>
    </cacheField>
    <cacheField name="Person Detail" numFmtId="0">
      <sharedItems containsNonDate="0" containsString="0" containsBlank="1"/>
    </cacheField>
    <cacheField name="Affliation" numFmtId="0">
      <sharedItems containsNonDate="0" containsString="0" containsBlank="1"/>
    </cacheField>
    <cacheField name="Source" numFmtId="0">
      <sharedItems containsNonDate="0" containsBlank="1" count="17">
        <m/>
        <s v="Public Meeting - Western Mass" u="1"/>
        <s v="Public Meeting - Southeastern Mass" u="1"/>
        <s v="Email" u="1"/>
        <s v="Legislative Briefing" u="1"/>
        <s v="TIP, Boston MPO" u="1"/>
        <s v="TIP, SRPEDD" u="1"/>
        <s v="Public Meeting - Boston" u="1"/>
        <s v="TIP, Cape Cod" u="1"/>
        <s v="TIP, Montachusetts" u="1"/>
        <s v="MassDOT Board Meeting" u="1"/>
        <s v="TIP, Northern Middlesex" u="1"/>
        <s v="TIP, Nantucket" u="1"/>
        <s v="Public Meeting - Central Mass" u="1"/>
        <s v="Public Meeting - Cape and Islands" u="1"/>
        <s v="CIP Comment Tool" u="1"/>
        <s v="Email " u="1"/>
      </sharedItems>
    </cacheField>
    <cacheField name="Position of Comment (Support/Oppose/Concern/Request/Question/Other)" numFmtId="0">
      <sharedItems containsNonDate="0" containsString="0" containsBlank="1"/>
    </cacheField>
    <cacheField name="Division" numFmtId="0">
      <sharedItems containsNonDate="0" containsString="0" containsBlank="1"/>
    </cacheField>
    <cacheField name="Project/Topic" numFmtId="0">
      <sharedItems containsNonDate="0" containsString="0" containsBlank="1"/>
    </cacheField>
    <cacheField name="MPO Region" numFmtId="0">
      <sharedItems containsNonDate="0" containsString="0" containsBlank="1"/>
    </cacheField>
    <cacheField name=" Comment " numFmtId="0">
      <sharedItems containsNonDate="0" containsString="0" containsBlank="1"/>
    </cacheField>
    <cacheField name="Not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ott, Michelle E. (DOT)" refreshedDate="45806.681973032406" createdVersion="8" refreshedVersion="8" minRefreshableVersion="3" recordCount="583" xr:uid="{A58CD083-4987-4BB7-8932-4031EDC85592}">
  <cacheSource type="worksheet">
    <worksheetSource ref="A3:N620" sheet="CIP Comments"/>
  </cacheSource>
  <cacheFields count="12">
    <cacheField name="ID" numFmtId="0">
      <sharedItems containsNonDate="0" containsString="0" containsBlank="1"/>
    </cacheField>
    <cacheField name="In Comment Summary Tab" numFmtId="0">
      <sharedItems containsNonDate="0" containsString="0" containsBlank="1"/>
    </cacheField>
    <cacheField name="First Name" numFmtId="0">
      <sharedItems containsNonDate="0" containsString="0" containsBlank="1"/>
    </cacheField>
    <cacheField name="Last Name" numFmtId="0">
      <sharedItems containsNonDate="0" containsString="0" containsBlank="1"/>
    </cacheField>
    <cacheField name="Email Address" numFmtId="0">
      <sharedItems containsNonDate="0" containsString="0" containsBlank="1"/>
    </cacheField>
    <cacheField name="Person Type" numFmtId="0">
      <sharedItems containsNonDate="0" containsString="0" containsBlank="1"/>
    </cacheField>
    <cacheField name="Person Detail" numFmtId="0">
      <sharedItems containsNonDate="0" containsString="0" containsBlank="1"/>
    </cacheField>
    <cacheField name="Affliation" numFmtId="0">
      <sharedItems containsNonDate="0" containsString="0" containsBlank="1"/>
    </cacheField>
    <cacheField name="Source" numFmtId="0">
      <sharedItems containsNonDate="0" containsString="0" containsBlank="1"/>
    </cacheField>
    <cacheField name="Position of Comment (Support/Oppose/Concern/Request/Question/Other)" numFmtId="0">
      <sharedItems containsNonDate="0" containsString="0" containsBlank="1"/>
    </cacheField>
    <cacheField name="Division" numFmtId="0">
      <sharedItems containsNonDate="0" containsString="0" containsBlank="1"/>
    </cacheField>
    <cacheField name="Project/Topic" numFmtId="0">
      <sharedItems containsNonDate="0" containsBlank="1" count="267">
        <m/>
        <s v="Northern Tier Rail" u="1"/>
        <s v="PTC on the Knowledge Corridor" u="1"/>
        <s v="Aeronautic Investments" u="1"/>
        <s v="607588 Northfield Schell Bridge" u="1"/>
        <s v="CIP Process" u="1"/>
        <s v="612799 GREENFIELD- MONTAGUE- BRIDGE REPLACEMENT, G-12-002, TURNERS FALLS ROAD OVER CONNECTICUT RIVER, M-28-015, 5TH STREET OVER CANAL, M-28-16A, 6TH STREET OVER CANAL" u="1"/>
        <s v="609427 MONTAGUE- BRIDGE REPLACEMENT, M-28-026, SOUTH STREET OVER SAWMILL RIVER" u="1"/>
        <s v="612164 MONTAGUE- BRIDGE REPLACEMENT, M-28-034, NORTH LEVERETT ROAD OVER SAWMILL RIVER" u="1"/>
        <s v="610656 MONTAGUE- INTERSECTION IMPROVEMENTS AT ROUTE 63 AND NORTH LEVERETT ROAD" u="1"/>
        <s v="Project Cost" u="1"/>
        <s v="AE19000341 TURNERS FALLS - PIONEER APRON AND TAXIWAY REALIGNMENT/CONSTRUCTION" u="1"/>
        <s v="AE23000343 TURNERS FALLS - RUNWAY 16-24 1,000 EXTENSION " u="1"/>
        <s v="Cape Bridges" u="1"/>
        <s v="North Station Draw Bridge" u="1"/>
        <s v="n/a" u="1"/>
        <s v="MBTA State Support Funding" u="1"/>
        <s v="Shared Streets and Spaces" u="1"/>
        <s v="Compass Rail" u="1"/>
        <s v="AE18000260 TURNERS FALLS - ENVIRONMENTAL ASSESSMENT FOR RUNWAY 16-34 1,000' EXTENSION" u="1"/>
        <s v="AE23000341 TURNERS FALLS - RECONSTRUCT WEST APRON/TAXILANES " u="1"/>
        <s v="AE23000342 TURNERS FALLS - RUNWAY 16-34 1,000 EXTENSION DESIGN/PERMIT/BID" u="1"/>
        <s v="612774 ATTLEBORO- INTERCHANGE IMPROVEMENTS AT I-95 AND ROUTE 123" u="1"/>
        <s v="CIP" u="1"/>
        <s v="FFYs 25-29 TIP /_x000a_pedestrian safety need" u="1"/>
        <s v="FFYs 25-29 TIP,_x000a_investment priorities" u="1"/>
        <s v="FFYs 25-29 TIP,_x000a_Holliston- Intersection Improvements at Rt 16 &amp; Whitney St [Design Only] " u="1"/>
        <s v="613477 FFYs 25-29 TIP, Project #613477 (MassDOT) Holliston-Linden St Improvements at Robert Adams Middle School (SRTS)" u="1"/>
        <s v="S12984, FFYs 25-29 TIP, Holliston- Intersection Improvements at Rt 16 &amp; Whitney St [Design Only]" u="1"/>
        <s v="FFYs 25-29 TIP, 608954 - Weston- Reconstruction on Route 30" u="1"/>
        <s v="Project #609204 Belmont Community Path, FFYs 2025–29 TIP" u="1"/>
        <s v="FFYs 25-29 TIP_x000a_Project #605857 Norwood Intersection Improvements at Rt 1 &amp; University Ave/Everett St" u="1"/>
        <s v="S12984, FFYs 25-29 TIP, Holliston- Intersection Improvements at Rt 16 &amp; Whitney St [Design Only" u="1"/>
        <s v="613477, FFYs 25-29 TIP, Project #613477 (MassDOT) Holliston-Linden St Improvements at Robert Adams Middle School (SRTS)" u="1"/>
        <s v="Malden Rt 60 Improvements Design project (FFYs 25-29 TIP application)" u="1"/>
        <s v="FFYs 25-29 TIP, several projects" u="1"/>
        <s v="610666, FFYs 25-29 TIP, Swampscott Rail Trail" u="1"/>
        <s v="Project #611982 – Medford– Shared- Use Path Connection at the Route 28/Wellington Underpass" u="1"/>
        <s v="MBTA funding, FFY 2024–28 TIP_x000a_Amendment 7" u="1"/>
        <s v="Swampscott Rail Trail Project #610666 (FFYs_x000a_2025–29 TIP Project_x000a_in FFY 2028)" u="1"/>
        <s v="TIP evaluation criteria" u="1"/>
        <s v="TIP process, content, equity considerations" u="1"/>
        <s v="TIP content" u="1"/>
        <s v="608954, Route 30 Reconstruction project in Weston" u="1"/>
        <s v="610647  WAREHAM- CORRIDOR IMPROVEMENTS ON ROUTE 6 AT SWIFTS BEACH ROAD" u="1"/>
        <s v="Environmental Justice" u="1"/>
        <s v="Wareham, bike/share path project status" u="1"/>
        <s v="Bicycle and Pedestrian Safety" u="1"/>
        <s v="607825  WAREHAM- SHARED USE PATH CONSTRUCTION ADJACENT TO NARROWS ROAD AND MINOT AVENUE" u="1"/>
        <s v="607871  DARTMOUTH- CORRIDOR IMPROVEMENTS ON ROUTE 6, FROM FAUNCE CORNER ROAD TO HATHAWAY ROAD" u="1"/>
        <s v="Westport, Route 6" u="1"/>
        <s v="MassDOT projects in Hampshire Franklin Worcester district" u="1"/>
        <s v="MRTA" u="1"/>
        <s v="FRTA" u="1"/>
        <s v="PVTA" u="1"/>
        <s v="Orange Municipal Airport Projects" u="1"/>
        <s v="Turner Falls Airport Projects" u="1"/>
        <s v="Climate Resilience" u="1"/>
        <s v="Equity Analysis" u="1"/>
        <s v="Access to Logan from North and Related Planning" u="1"/>
        <s v="Coordination between municipalities and stakeholders on East Boston transportation needs" u="1"/>
        <s v="WESTOVER - DESIGN &amp; PERMIT TAXIWAYS SIERRA AND PAPA" u="1"/>
        <s v="Municipal Programs" u="1"/>
        <s v="Chapter 90" u="1"/>
        <s v="Cape Cod RTA" u="1"/>
        <s v="Bike paths" u="1"/>
        <s v="608744, PROVINCETOWN- CORRIDOR IMPROVEMENTS AND RELATED WORK ON SHANK PAINTER ROAD, FROM ROUTE 6 TO BRADFORD STREET" u="1"/>
        <s v="Bike /Ped" u="1"/>
        <s v="Commuter Rail to the Cape" u="1"/>
        <s v="Lighting" u="1"/>
        <s v="Safety" u="1"/>
        <s v="Bradford and Ryder Intersection" u="1"/>
        <s v="Markers for Low Lying Roads" u="1"/>
        <s v="Vision 88" u="1"/>
        <s v="Congestion at School Street and Route 28 intersection" u="1"/>
        <s v="Public parking signs" u="1"/>
        <s v="Ferry Street Improvements" u="1"/>
        <s v="Route 28 West Dennis Corridor" u="1"/>
        <s v="Sandwich Road and 6A" u="1"/>
        <s v="Roadway" u="1"/>
        <s v="Project Identification" u="1"/>
        <s v="Complete Streets Requirements Near Cape Cod Canal" u="1"/>
        <s v="Access to Shared Use Paths" u="1"/>
        <s v="Rail Crossing at Bourne Station for the CapeFlyer" u="1"/>
        <s v="TIP Spending" u="1"/>
        <s v="MPO Coordination" u="1"/>
        <s v="Steamship Authority" u="1"/>
        <s v="Integrated regional thinking and Traffic Diversion through Off-Cape Ports" u="1"/>
        <s v="Brooks Park Rectangular Rapid Flashing Beacon" u="1"/>
        <s v="Congestion" u="1"/>
        <s v="Trail connection between Hyannis and Barnstable" u="1"/>
        <s v="Bike /Ped Safety" u="1"/>
        <s v="CapeFlyer" u="1"/>
        <s v="Freight Rail" u="1"/>
        <s v="Bourne Rail Trail" u="1"/>
        <s v="609227 Ayer- Roadway Rehabilitation on Route 2A/111 (Park Street and Main Street)" u="1"/>
        <s v="609213 Harvard-Ayer Road Reconstruction" u="1"/>
        <s v="606496 BOSTON- BRIDGE SUPERSTRUCTURE REPLACEMENT AND WIDENING, B-16-052, BOWKER OVERPASS OVER I-90, MBTA/CSX AND IPSWICH STREET" u="1"/>
        <s v="BEVERLY - PURCHASE AND INSTALL COLD STORAGE BUILDING" u="1"/>
        <s v="BEVERLY - PURCHASE SNOW REMOVAL EQUIPMENT" u="1"/>
        <s v="AE18000164.01 BEVERLY - DESIGN, PERMIT &amp; CONSTRUCT TAXIWAY E" u="1"/>
        <s v="Acushnet - Slocum Street Redevelopment Project" u="1"/>
        <s v="VMT Reduction" u="1"/>
        <s v="Regional Rail" u="1"/>
        <s v="CIP and Understanding Capital Needs" u="1"/>
        <s v="Allston Multimodal" u="1"/>
        <s v="Allston Multimodal - Schedule/Work Plan" u="1"/>
        <s v="Allston Multimodal - Layover Yard" u="1"/>
        <s v="608229 Acton - Intersection &amp; Signal Improvements at Kelley's Corner, Route 111 (Massachusetts Avenue) and Route 27 (Main St)" u="1"/>
        <s v="607748 Acton - Intersection Improvements &amp; Signal Improvements on SR 2 &amp; SR 111 (Massachusetts Avenue) at Piper Road &amp; Taylor Road" u="1"/>
        <s v="610722 Acton-Boxborough-Littleton - Pavement Preservation on Route 2" u="1"/>
        <s v="PLUG-1 Allston Multi modal - Design/Permitting - Part 1" u="1"/>
        <s v="612099 Ashland - Bridge Replacement, A-14-006, Coradville Road Over Sudbury River" u="1"/>
        <s v="604123 Ashland - Reconstruction On Route 126 (Pond Street) From The Framingham T.L. To The Holliston T.L" u="1"/>
        <s v="608436 Ashland - Rehabilitation And Rail Crossing Improvements On Cherry Street" u="1"/>
        <s v="612173 Bellingham - Bridge Replacement, B-06-002, Maple Street Over 1-495" u="1"/>
        <s v="608887 Bellingham - Rehabilitation and Related Work On Route 126, From Douglas Drive To Route 140" u="1"/>
        <s v="612963 Bellingham - Roadway Rehabilitation Of Route 126 (Hartford Road), From 800 North Of The 1-495 NB Off Ramp To Medway TL, Including B-06-017" u="1"/>
        <s v="610723 Bolton-Boxborough-Harvard-Littleton - Pavement Preservation on 1-495" u="1"/>
        <s v="609411 Fitchburg-Leominster - Twin Cities Rail Trail Construction" u="1"/>
        <s v="613274 Foxborough - Bridge Preservation At 6 Bridges Along The 1-95 Corridor" u="1"/>
        <s v="613343 Foxborough - Interstate Pavement Preservation And Related Work On 1-95" u="1"/>
        <s v="608480 Foxborough - Resurfacing And Related Work On Route 1" u="1"/>
        <s v="S12907 Framingham - Chris Walsh Aqueduct Trail Connectivity Project (Design Earmark MA275)" u="1"/>
        <s v="613654 Framingham - Bike Path Construction Of Bruce Freeman Rail Trail, From Eaton Road West To Frost Street" u="1"/>
        <s v="612878 Framingham - Bridge Preservation, F-07-050, State Route 9 Over 1-90" u="1"/>
        <s v="612921 Framingham - Bridge Preservation, F-07-051, 1-90 Exit 111 (Ramp) Over Route 9" u="1"/>
        <s v="S12982 Framingham - Chris Walsh Trail Phase 2 [Design Only]" u="1"/>
        <s v="S12973 Framingham - Culvert Replacement On Route 126 (Hollis Street) Over Waushakum Pond Brook" u="1"/>
        <s v="612894 Framingham - Improvements at Harmony Grove Elementary School (SRTS)" u="1"/>
        <s v="S12977 Framingham - Preliminary Design of Intersection Improvements at Route 126/135/MBTA &amp; CSX Railroad" u="1"/>
        <s v="613639 Framingham - Resurfacing And Related Work On Route 9" u="1"/>
        <s v="608889 Framingham - Traffic Signal Installation At Edgell Road At Central Street" u="1"/>
        <s v="612510 Grafton - Bridge Replacement, G-08-020, (SR 140) Shrewsbury Street Over MBTA/CSX Railroad" u="1"/>
        <s v="609528 Grafton - Millbury Street Improvements (SRTS)" u="1"/>
        <s v="612620 Harvard - Bridge Preservation, H-09-015, H-09-016 &amp; H-09-017, Route 2 Over The Nashua River, Tank Road, Boston, and Maine Railroad" u="1"/>
        <s v="609213 Harvard-Resurfacing And Box Widening On Ayer Road, From Route 2 To The Ayer Town Line" u="1"/>
        <s v="612883 Harvard - Lancaster Bridge Replacement, H-09-019=L-02-020, Jackson Road Over Nashua River" u="1"/>
        <s v="611952 Harvard-Littleton-Acton-Concord - Guide and Traffic Sign Replacement On A Section Of Route 2" u="1"/>
        <s v="613477 Holliston - Linden Street Improvements At Robert Adams Middle School (SRTS)" u="1"/>
        <s v="612098 Hopedale-Upton-Grafton - Resurfacing And Related Work On Route 140" u="1"/>
        <s v="606043 Hopkinton - Signal &amp; Intersection Improvements On Route 135" u="1"/>
        <s v="606632 Hopkinton-Westborough - Bridge Replacement, H-23-006=W-24-016, Fruit Street Over CSX &amp; Sudbury River" u="1"/>
        <s v="607977 Hopkinton-Westborough - Reconstruction of 1-90/1-495 Interchange" u="1"/>
        <s v="613162 Littleton - Bridge Replacement, L-13-008, Route 119 Over Beaver Brook And Causeway Improvements For Wildlife" u="1"/>
        <s v="609054 Littleton - Reconstruction Of Foster Street" u="1"/>
        <s v="PLUG-30 Town Of Littleton Waterline Project Reimbursement" u="1"/>
        <s v="613216 Marlborough - Bridge Preservation, M-06-010, Elm Street over 1-495" u="1"/>
        <s v="S12180 Marlborough - Reconstruction Of Granger Boulevard [Design Only]" u="1"/>
        <s v="608467 Marlborough - Resurfacing And Related Work On Route 20" u="1"/>
        <s v="604564 Maynard - Bridge Replacement, M-10-004, Route 62 (Main Street) Over The Assabet River" u="1"/>
        <s v="613182 Milford - Bridge Preservation, M-21-022 (!UD, 1 UE), 1-495 Over State Route 109/Medway Road" u="1"/>
        <s v="608045 Milford - Rehabilitation On Route 16, From Route 109 To Beaver Street" u="1"/>
        <s v="608203 Milford-Hopkinton-Westborough-Southborough-Marlboro-Hudson-Berlin Pavement Preservation and Related Work On 1-495" u="1"/>
        <s v="605091 Natick - Bridge Preservation, N-03-032, N-03-033, N-03-034, N-03-035, Ramp A &amp; B Over Route 9 &amp; Speen Street over Ramps G &amp; D" u="1"/>
        <s v="612178 Natick - Bridge Replacement, N-03-010, Speen Street over RR MBTA/CSX" u="1"/>
        <s v="605313 Natick - Bridge Replacement, N-03-020, Route 27 (North Main Street) Over Route 9 (Worcester Street) And Interchange Improvements" u="1"/>
        <s v="610691 Natick - Cochituate Rail trail Extension, From MBTA Station To Mechanic Street" u="1"/>
        <s v="610680 Natick - Lake Cochituate Path" u="1"/>
        <s v="610869 Natick - Pedestrian/Bike Bridge Superstructure Replacement, N-03-007, Spring Street Over The MBTA" u="1"/>
        <s v="605034 Natick - Reconstruction Of Route 27 (North Main Street), From North Avenue To The Wayland T.L." u="1"/>
        <s v="613640 Natick - Resurfacing And Related Work On Route 9" u="1"/>
        <s v="607420 Natick - Superstructure Replacement, N-03-012, Boden Lane Over CSX/MBTA" u="1"/>
        <s v="S12981 Norfolk-Wrentham-Walpole - Shared-Use Path Installation (Metacomet Greenway) [Design Only]" u="1"/>
        <s v="613180 Northborough - Bridge Preservation, N-20-025 (1 R8, 1 R9), 1-290 Over MDC Aqueduct And CSX Railroad" u="1"/>
        <s v="608750 Plainville - Reconstruction Of South Street (Route 1A), From Sharlene Lane To Everett Street And Related Work" u="1"/>
        <s v="S12983 Sherborn - Reconstruction Of Route 27 And Route 16 [Design Only]" u="1"/>
        <s v="607764 Shrewsbury - Intersection &amp; Signal Improvements At US 20 (Hartford Turnpike) At Grafton Street" u="1"/>
        <s v="610825 Shrewsbury - Rehabilitation &amp; Box Widening On Route 20, From Route 9 To South Street" u="1"/>
        <s v="612874 Shrewsbury-Worcester - Bridge Preservation, S-14-021 =W-44-115 (1 RA &amp; 1 RB), 1-290 (EB AND WB) Over Combination of Lake Quinsigmond And Lake Avenue North" u="1"/>
        <s v="608255 Stow - Bridge Replacement, S-29-011, Box Mill Road Over Elizabeth Brook" u="1"/>
        <s v="608164 Sudbury-Concord - Bike Path Construction (Bruce Freeman Rail Trail)" u="1"/>
        <s v="613319 Sudbury-Framingham - Bike Path Construction of Bruce Freeman Rail trail, From The Sudbury Diamond Railroad Crossing to Eaton Road West" u="1"/>
        <s v="610660 Sudbury-Wayland - Mass Central Rail Trail (MCRT)" u="1"/>
        <s v="608640 Sutton-Grafton-Bridge Replacement, S-33-004, Depot Street Over The Blackstone River" u="1"/>
        <s v="608456 Upton - Culvert Replacement, Milford Street (Route 140) Over Unnamed Tributary To Center Brook" u="1"/>
        <s v="608764 Upton - Reconstruction Of Hartford Avenue North And High Street (Phase II)" u="1"/>
        <s v="608490 Upton - Resurfacing And Related Work on Route 140 And Roundabout Construction At Route 140, Church Street And Grove Street" u="1"/>
        <s v="613367 Westborough - Fisher Street Improvements (SRTS)" u="1"/>
        <s v="613242 Westborough - Roadway Improvements On Route 30 (East Main Street), From hastings Elementary To Thomas Newton Drive" u="1"/>
        <s v="612656 Westford - Bridge Preservation, W-26-018, W-26-019, 1-495 (NB/SB) Over Concord And Boston Road" u="1"/>
        <s v="608861 Westford - Bridge Rehabilitation, W-26-002, Stony brook Road Over the Stony Brook" u="1"/>
        <s v="612096 Westford - Interstate Maintenance And Related Work On 1-495" u="1"/>
        <s v="609035 Westford - Rehabilitation of Boston Road" u="1"/>
        <s v="610930 Westford - Route 110 (Littleton Road), From Powers Road To Minot's Corner" u="1"/>
        <s v="603739 Wrentham - Construction Of Route I-495/Route 1A Ramps" u="1"/>
        <s v="PLUG-5 Municipal Bridge Program" u="1"/>
        <s v="PLUG-12 Municipal Pavement Program" u="1"/>
        <s v="Framingham Secondary Line" u="1"/>
        <s v="MetroWest Regional Transit Authority" u="1"/>
        <s v="Greater Attleboro-Taunton RTA" u="1"/>
        <s v="Montachusett RTA" u="1"/>
        <s v="Commuter Rail" u="1"/>
        <s v="608009 Boxborough - Bridge Replacement, B-18-002, Route 111 Over 1-495" u="1"/>
        <s v="609402 Framingham-Natick - Resurfacing And Related Work On Route 9" u="1"/>
        <s v="608443 Littleton-Ayer - Intersection Improvements On Route 2A At Willow Road And Bruce Street" u="1"/>
        <s v="609099 Milford-Hopkinton-Westborough-Southborough - Resurfacing And Related Work On l-495N" u="1"/>
        <s v="AEGHG24CON059  MARSHFIELD - CONSTRUCT SNOW REMOVAL EQUIPMENT BUILDING" u="1"/>
        <s v="AEGHG25CON007 MARSHFIELD - SEWER LINE CONNECTION" u="1"/>
        <s v="Northern Middlesex MPO TIP EJ Criteria" u="1"/>
        <s v="Northern Middlesex MPO TIP Project Selection" u="1"/>
        <s v="613129 NANTUCKET- INTERSECTION IMPROVEMENTS AT MILESTONE ROAD AND POLPIS ROAD AND EXTENSION OF 'SCONSET BIKEPATH" u="1"/>
        <s v="Strategy for the Transit Program that includes replacement of diesel buses with either biodiesel, hybrid, or fully electric-fueled buses" u="1"/>
        <s v="Chapter 90 (Rural)" u="1"/>
        <s v="Grant Programs" u="1"/>
        <s v=" Taxilane design, permitting, and construction for new T-hangars." u="1"/>
        <s v="AEAQW24CON072 HARRIMAN &amp; WEST - CONSTRUCT T-HANGARS" u="1"/>
        <s v="HARRIMAN &amp; WEST: Fuel system upgrades and maintenance.  " u="1"/>
        <s v="AEAQW24CON060  HARRIMAN &amp; WEST - HANGAR ROOF REPLACEMENT" u="1"/>
        <s v="AE19000334.01 HARRIMAN &amp; WEST - RELOCATE/REPLACE ROTATING BEACON" u="1"/>
        <s v="AEEWB25CON039 NEW BEDFORD - CONSTRUCTION NEW TERMINAL BUILDING AND AIR TRAFFIC CONTROL TOWER" u="1"/>
        <s v="New Bedford Airport Replacement of maintenance garage" u="1"/>
        <s v="relocation per new runway separation standards" u="1"/>
        <s v="AE24005435.02 TAUNTON - INSTALL NEW FUEL FARM WITH JET A AND AVGAS" u="1"/>
        <s v="AE23000457.02 TAUNTON - INSTALL RUNWAY 12 PAPI" u="1"/>
        <s v="AE20000166.01 TAUNTON - RECONSTRUCT RUNWAY 12-30" u="1"/>
        <s v="Pittsfield Airport: the creation of a comprehensive terminal area development plan" u="1"/>
        <s v="Pittsfield Airport:  a study to determine if a taxiway should be relocated or reconstructed in place" u="1"/>
        <s v="Pittsfield Airport:   the construction and/or reconstruction of two taxiways and apron area" u="1"/>
        <s v="Pittsfield Airport:  installation of approach lighting systems" u="1"/>
        <s v="AE22001397.01 CHATHAM - OBSTRUCTION REMOVAL" u="1"/>
        <s v="AECQX24MTN010 CHATHAM - REHABILITATE MAIN APRON" u="1"/>
        <s v="AECQX24MTN009 CHATHAM - PAVE PARKING LOT" u="1"/>
        <s v="CHATHAM - JET A FUEL FACILITY" u="1"/>
        <s v="Chatham Airport: additional taxiways to increase accessibility from tenant hangers" u="1"/>
        <s v="Projects which do not require cars" u="1"/>
        <s v="607887 LOWELL- ROURKE BRIDGE REPLACEMENT, L-15-088, WOOD STREET EXTENSION OVER MBTA AND CSX RAILROAD AND MERRIMACK RIVER" u="1"/>
        <s v="Springfield Area Track Reconfiguration Project" u="1"/>
        <s v="Palmer Station" u="1"/>
        <s v="Rail electrification to Hartford " u="1"/>
        <s v="Increase track speed on Worcester Commuter Rail line" u="1"/>
        <s v="Improve train travel speed Springfield to Boston" u="1"/>
        <s v="Mitigation during construction of Allston Multimodal project" u="1"/>
        <s v="address MBTA slow-zones_x000a_" u="1"/>
        <s v="MBTA Track Improvement Program" u="1"/>
        <s v="MBTA Red-Blue connector" u="1"/>
        <s v="MBTA Accessibility" u="1"/>
        <s v="MBTA Expansion:  South Coast Rail" u="1"/>
        <s v="MBTA Expansion:  Green Line" u="1"/>
        <s v="MBTA Expansion:  Blue Line" u="1"/>
        <s v="MBTA Expansion:  Orange Line" u="1"/>
        <s v="Access to Logan from North" u="1"/>
        <s v="Other" u="1"/>
        <s v="MBTA Funding" u="1"/>
        <s v="Improvements for all users and modes along Milestone Road and Wauwinet Road" u="1"/>
        <s v="replacement of our Air Traffic Control Tower, Terminal Building and maintenance garage  AEEWB25CON039 NEW BEDFORD - CONSTRUCTION NEW TERMINAL BUILDING AND AIR TRAFFIC CONTROL TOWER" u="1"/>
        <s v="construction of an above ground fuel farm with AVGAS and Jet A tanks" u="1"/>
        <s v="installation of PAPl's and REILs for Runway 12" u="1"/>
        <s v="complete reconstruction of our main Runway 12-30" u="1"/>
        <s v=" a study to determine if a taxiway should be relocated or reconstructed in place" u="1"/>
        <s v=" the construction and/or reconstruction of two taxiways and apron area" u="1"/>
        <s v=" installation of approach lighting systems" u="1"/>
        <s v="Chatham Airport: obstruction removal to create a safer airport environment" u="1"/>
        <s v="Chatham Airport: main apron rehabilitation to ensure a satisfactory and safe ramp area for general aviation and commercial traffic" u="1"/>
        <s v="Chatham Airport: pave the parking lot " u="1"/>
        <s v="Chatham Airport: more updated Jet A fueling facilities" u="1"/>
        <s v="MBTA-- Modernize rolling stock" u="1"/>
        <s v="Bowker Overpass" u="1"/>
        <s v="the creation of a comprehensive terminal area development plan" u="1"/>
        <s v="obstruction removal to create a safer airport environment" u="1"/>
        <s v="main apron rehabilitation to ensure a satisfactory and safe ramp area for general aviation and commercial traffic" u="1"/>
        <s v="paving the parking lot " u="1"/>
        <s v="more updated Jet A fueling facilities" u="1"/>
        <s v="additional taxiways to increase accessibility from tenant hangers" u="1"/>
        <s v="Allston Multimodal Project" u="1"/>
        <s v="Malden Rt 60 Improvements Design project (FFYs 25-29 TIP_x000a_application)" u="1"/>
        <s v="Malden Rt 60_x000a_Improvements Design project (FFYs 25-29 TIP_x000a_application)"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37">
  <r>
    <n v="1"/>
    <s v="Kerry"/>
    <s v="Li"/>
    <m/>
    <s v="Public"/>
    <m/>
    <m/>
    <x v="0"/>
    <s v="Question"/>
    <x v="0"/>
    <s v="Northern Tier Rail"/>
    <m/>
    <s v="This is a question specific to the Northern-Tier Railway Restoration Project: which category does the project fit into according to MassDOT and which municipalities is MassDOT working with for it?"/>
    <m/>
    <m/>
  </r>
  <r>
    <n v="2"/>
    <s v="Gabriela"/>
    <s v="Hilario"/>
    <m/>
    <s v="Public"/>
    <m/>
    <m/>
    <x v="0"/>
    <s v="Question"/>
    <x v="0"/>
    <s v="Northern Tier Rail"/>
    <m/>
    <s v="Does MassDOT plan to include the restoration of the Northern Tier Railroad in the FY25-29 CIP?"/>
    <m/>
    <m/>
  </r>
  <r>
    <n v="3"/>
    <s v="Lindsey"/>
    <s v="Sabadosa"/>
    <m/>
    <s v="Elected Official"/>
    <s v="State Representative"/>
    <m/>
    <x v="0"/>
    <s v="Question"/>
    <x v="0"/>
    <s v="PTC on the Knowledge Corridor"/>
    <s v="Pioneer Valley"/>
    <s v="A few years ago, Positive Train Control on the Knowledge Corridor was included in the CIP but was removed pending a grant application, which was ultimately unsuccessful. Is there a plan to include it?"/>
    <m/>
    <m/>
  </r>
  <r>
    <n v="4"/>
    <s v="Christopher"/>
    <s v="Willenborg"/>
    <m/>
    <s v="Municipal"/>
    <s v="Airport Manager"/>
    <s v="Westfield Barns Airport"/>
    <x v="0"/>
    <s v="Support"/>
    <x v="1"/>
    <s v="Aeronautic Investments"/>
    <s v="Pioneer Valley"/>
    <s v="My name is Chris Willenborg. I'm the Airport Manager at Westfield Barnes Regional Airport here in Western Massachusetts as well as President of the Massachusetts Airport Management Association. First of all, I'd like to thank the MassDOT Secretary of Transportation, Secretary Monica Tibbets-Nutt, the MassDOT Board of Directors, and MassDOT Aeronautics Senior Leadership Team for their diligent work on recognizing the future needs of airport statewide and the opportunity to comment on the draft Capital Investment Plan. Our Massachusetts Airport Management Association has approximately 150 members representing airport industry stakeholders across Commonwealth. The Draft Capital Investment Plan for the Aeronautics Division proposes a total of 577.3 million dollars over a five-year period that focuses on reliability and modernization of 35 public use airports across the Commonwealth. According to the MassDOT Statewide Airport Economic Impact Study the statewide system of public use airports in the Commonwealth provide nearly 200,000 direct and indirect jobs with an economic output of 24 billion dollars annually. This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ceiling, vegetation management, airport system planning, airport administration buildings, and airport security projects. These programs will greatly assist in enhancing safety and security at our 35 public use airports, including 10 privately owned public use airports, that play a critical role In the statewide system of airports. Just on behalf of Westfield Barns Regional Airport and Massachusetts Airport Management Association, we would respectfully request that the MassDOT Board of Directors support proposed $577.3 million dollars Capital Investment Program for the MassDOT Aeronautics Division. Thank you."/>
    <m/>
    <m/>
  </r>
  <r>
    <n v="5"/>
    <s v="Leslie"/>
    <s v="Roberts"/>
    <m/>
    <s v="Municipal"/>
    <s v="Grant Director"/>
    <s v="Town of Northfield"/>
    <x v="0"/>
    <s v="Support"/>
    <x v="2"/>
    <s v="607588 Northfield Schell Bridge"/>
    <s v="Franklin"/>
    <s v="I work as the Grant Development Director for the Town of Northfield and I just wanted to provide a comment about the CIP because we have a project here, that's really important to us, that is not incorporated into the plan. The Schell Bridge has been located in the town for quite some time but was closed in 1985 because of structural deficiencies and this project has two decades of community support and organizing from residents in the town to replace the bridge for safety reasons but to replace it as well as a bicycle pedestrian use bridge, which supports many of the town's goals as well as goals of the Healey Driscoll Administration andit's a very important project for us. We applied for grant federal grant funds multiple times together with MassDOT and unfortunately haven't been successful. We are planning to apply to the RCN Grant Program in September and ensuring that this project is represented on the CIP would really go a long way for us in terms of, being in a better position to try and secure those funds. Forgive me for that alarm. Particularly because the RCN program is, is making all the remaining available funds available with this with this round. So this is a very important. Even more important than the past applications that we have submitted because of the amount of funding that's available for this project. So we really want to put our best foot forward and being represented on the plan would help us to achieve that."/>
    <m/>
    <m/>
  </r>
  <r>
    <n v="6"/>
    <s v="Paula"/>
    <s v="Consolini"/>
    <m/>
    <s v="Public"/>
    <m/>
    <m/>
    <x v="0"/>
    <s v="Question"/>
    <x v="3"/>
    <s v="CIP Process"/>
    <s v="n/a"/>
    <s v="Thank you for your work and for this opportunity to provide input for this comprehensive plan. You mention that the plan is updated annually. Can you share with us how that Interim update process works."/>
    <m/>
    <m/>
  </r>
  <r>
    <n v="7"/>
    <s v="Steven"/>
    <s v="Ellis"/>
    <m/>
    <s v="Municipal"/>
    <s v="Town Administrator"/>
    <s v="Town of Montague"/>
    <x v="0"/>
    <s v="Support"/>
    <x v="2"/>
    <s v="612799 GREENFIELD- MONTAGUE- BRIDGE REPLACEMENT, G-12-002, TURNERS FALLS ROAD OVER CONNECTICUT RIVER, M-28-015, 5TH STREET OVER CANAL, M-28-16A, 6TH STREET OVER CANAL"/>
    <s v="Franklin"/>
    <s v="I just wanted to take an opportunity, on behalf of the Town of Montague. First and foremost, thank MassDOT, for its consideration relative to several important projects that, are included in the CIP this year. We understood that they would likely be there and it was very, important to us and affirming that they continue to be there. These include perhaps, you know, among all others, our great concern, and the incredible need. For project ID 612799 which will replace a suite a set of bridges 3 bridges that provide a critical link between the Town of Montague and the City of Greenfield. There are 3 other projects where we have bridges, two bridges that are either closed or soon would be fully closed. On South Street that is bridge project ID 609427 and on North Leverett Road 612164 and we are gratified to see that those projects will be attended to. Likewise, close to that, bridge on North Leverett Road. There's a very dangerous intersection at Route 63, project 610656 and we want to express our great support for that."/>
    <m/>
    <m/>
  </r>
  <r>
    <n v="8"/>
    <s v="Steven"/>
    <s v="Ellis"/>
    <m/>
    <s v="Municipal"/>
    <s v="Town Administrator"/>
    <s v="Town of Montague"/>
    <x v="0"/>
    <s v="Support"/>
    <x v="2"/>
    <s v="609427 MONTAGUE- BRIDGE REPLACEMENT, M-28-026, SOUTH STREET OVER SAWMILL RIVER"/>
    <s v="Franklin"/>
    <s v="I just wanted to take an opportunity, on behalf of the Town of Montague. First and foremost, thank MassDOT, for its consideration relative to several important projects that, are included in the CIP this year. We understood that they would likely be there and it was very, important to us and affirming that they continue to be there. These include perhaps, you know, among all others, our great concern, and the incredible need. For project ID 612799 which will replace a suite a set of bridges 3 bridges that provide a critical link between the Town of Montague and the City of Greenfield. There are 3 other projects where we have bridges, two bridges that are either closed or soon would be fully closed. On South Street that is bridge project ID 609427 and on North Leverett Road 612164 and we are gratified to see that those projects will be attended to. Likewise, close to that, bridge on North Leverett Road. There's a very dangerous intersection at Route 63, project 610656 and we want to express our great support for that."/>
    <m/>
    <m/>
  </r>
  <r>
    <n v="9"/>
    <s v="Steven"/>
    <s v="Ellis"/>
    <m/>
    <s v="Municipal"/>
    <s v="Town Administrator"/>
    <s v="Town of Montague"/>
    <x v="0"/>
    <s v="Support"/>
    <x v="2"/>
    <s v="612164 MONTAGUE- BRIDGE REPLACEMENT, M-28-034, NORTH LEVERETT ROAD OVER SAWMILL RIVER"/>
    <s v="Franklin"/>
    <s v="I just wanted to take an opportunity, on behalf of the Town of Montague. First and foremost, thank MassDOT, for its consideration relative to several important projects that, are included in the CIP this year. We understood that they would likely be there and it was very, important to us and affirming that they continue to be there. These include perhaps, you know, among all others, our great concern, and the incredible need. For project ID 612799 which will replace a suite a set of bridges 3 bridges that provide a critical link between the Town of Montague and the City of Greenfield. There are 3 other projects where we have bridges, two bridges that are either closed or soon would be fully closed. On South Street that is bridge project ID 609427 and on North Leverett Road 612164 and we are gratified to see that those projects will be attended to. Likewise, close to that, bridge on North Leverett Road. There's a very dangerous intersection at Route 63, project 610656 and we want to express our great support for that."/>
    <m/>
    <m/>
  </r>
  <r>
    <n v="10"/>
    <s v="Steven"/>
    <s v="Ellis"/>
    <m/>
    <s v="Municipal"/>
    <s v="Town Administrator"/>
    <s v="Town of Montague"/>
    <x v="0"/>
    <s v="Support"/>
    <x v="2"/>
    <s v="610656 MONTAGUE- INTERSECTION IMPROVEMENTS AT ROUTE 63 AND NORTH LEVERETT ROAD"/>
    <s v="Franklin"/>
    <s v="I just wanted to take an opportunity, on behalf of the Town of Montague. First and foremost, thank MassDOT, for its consideration relative to several important projects that, are included in the CIP this year. We understood that they would likely be there and it was very, important to us and affirming that they continue to be there. These include perhaps, you know, among all others, our great concern, and the incredible need. For project ID 612799 which will replace a suite a set of bridges 3 bridges that provide a critical link between the Town of Montague and the City of Greenfield. There are 3 other projects where we have bridges, two bridges that are either closed or soon would be fully closed. On South Street that is bridge project ID 609427 and on North Leverett Road 612164 and we are gratified to see that those projects will be attended to. Likewise, close to that, bridge on North Leverett Road. There's a very dangerous intersection at Route 63, project 610656 and we want to express our great support for that."/>
    <m/>
    <m/>
  </r>
  <r>
    <n v="11"/>
    <s v="Steven"/>
    <s v="Ellis"/>
    <m/>
    <s v="Municipal"/>
    <s v="Town Administrator"/>
    <s v="Town of Montague"/>
    <x v="0"/>
    <s v="Concern"/>
    <x v="2"/>
    <s v="Project Cost"/>
    <s v="Franklin"/>
    <s v="As we look at all of these projects and as the central, region representative to the Franklin County Transportation Planning Organization, I guess my biggest anxiety just relates to escalating construction costs. And making certain that you know these numbers for some of these projects have not changed substantively that I can see from previous years TIPs. And I don't know whether you can comment on whether that is anything we should be concerned about or not. But I do worry that unless they were initially over estimations of cost, we could find ourselves unable to complete or forced to cut corners that we don't want to."/>
    <s v="Comment can be cleaned up when recording is available."/>
    <m/>
  </r>
  <r>
    <n v="12"/>
    <s v="Steven"/>
    <s v="Ellis"/>
    <m/>
    <s v="Municipal"/>
    <s v="Town Administrator"/>
    <s v="Town of Montague"/>
    <x v="0"/>
    <s v="Support"/>
    <x v="1"/>
    <s v="Turner Falls Airport Projects"/>
    <s v="Franklin"/>
    <s v="I also want to thank you for DOT Aeronautics investments in the Turner's Falls Airport. It's a small rural airport that quite frankly is struggling to survive economically and both of the intended projects.The pioneer apron and taxi way of alignment and construction project. That's absolutely critical as is the extension of the runway."/>
    <m/>
    <m/>
  </r>
  <r>
    <n v="13"/>
    <s v="Thomas"/>
    <s v="Hurley"/>
    <m/>
    <s v="Municipal"/>
    <s v="Airport Manager"/>
    <s v="Plymouth Airport, also on staff at Massachusetts Airport Management Association"/>
    <x v="1"/>
    <s v="Support"/>
    <x v="1"/>
    <s v="Aeronautic Investments"/>
    <s v="Old Colony"/>
    <s v="My name is Tom Hurley. I'm the Executive Director of the Massachusetts Airport Management Association and I also serve as a commissioner at the Plymouth Municipal Airport.  So I'm wearing 2 hats here today. I really want to thank you for holding these public discussions. We really appreciate it. As we do the work of Secretary Tibbits-Nutt, the MassDOT Board of Directors and of course the leadership of the MassDOT aeronautics team.  We want to encourage the Board of Directors to fully support the $577 million dollars that appear in the draft statement that we read already today. Many people don't realize that that $577 million in many ways is leveraged with federal funds to amplify the effect of these on the modernization.  And the, make the airports even more reliable. The airports in the state employ indirectly or directly more than 200,000 people. They're the seedbeds of military activity, of general aviation, of commercial aviation, of education, public safety and public service. So, it's a, it's a good investment and we just encourage the Board of Directors to do that. There are 35 public use airports in the state, 10 of which are privately owned. The other 25 are owned mostly and operated by municipalities.  They're spread all across and of course here in Southeastern Massachusetts we have more than a half dozen including my own Plymouth airport. So on behalf of all of these airports and 150 members of the Massachusetts Airport Management Association.  We thank you for your attention today. And we encourage. The draft number of $577 million in improvement funds over the next 5 years to be passed. Thanks very much."/>
    <m/>
    <m/>
  </r>
  <r>
    <n v="14"/>
    <s v="Greg"/>
    <s v="Bilezikian"/>
    <s v="greg@turtlerockllc.com"/>
    <s v="Public"/>
    <s v="Public"/>
    <s v="Public"/>
    <x v="2"/>
    <s v="Support"/>
    <x v="2"/>
    <s v="Cape Bridges"/>
    <s v="Cape Cod"/>
    <s v="Hello _x000a_The highest investment requirement for Cape Cod and the Islands is the bridge replacement projects. Replacing both bridges will ensure safety of the traveling public, access to health care, work force commuters, and ensure the economic viability of Cape Cod and Islands. With our the replacement project the risks are extreme. This is project must be done;"/>
    <m/>
    <m/>
  </r>
  <r>
    <n v="15"/>
    <s v="John"/>
    <s v="Vaughan"/>
    <s v="vaughanj99@gmail.com"/>
    <s v="Public"/>
    <s v="Public"/>
    <s v="Public"/>
    <x v="2"/>
    <s v="Other"/>
    <x v="2"/>
    <s v="Cape Bridges"/>
    <s v="Cape Cod"/>
    <s v="I would urge MassDoT to address the perennial problem of getting on and off the Cape each workday as well as in vacation season. This issue will not be addressed by new bridges because the bridges, though old, are not the traffic problem._x000a__x000a_The problems are caused by the &quot;Crisscrossers''. The bridges serve three kinds of traffic: 1) local (little effect); 2) through traffic (passes straight through); and the Crisscrossers (e.g. Route 25E traffic that wants to get to Route 6E or Route 3S traffic that wants to get to Route 28S). The Crisscrossers must go north or south on either canal road where they encounter weaving, merging, traffic stops, and slowed-down rotaries - all of which snarl traffic in and around the bridges and highways. That's the Cape Traffic problem._x000a__x000a_Cape economics doubles the problem. Because houses are expensive on the Cape and salaries are low, many who work on the Cape live off Cape. Those who can afford to live on the Cape work off Cape. So, there is traffic in both directions in both morning and evening commutes. So, for example, twice a day traffic comes over the Bourne Bridge onto the Cape. They go 3/4ths the way around the Bourne rotary to get to Sandwich Road to Route 6E. They cut off traffic on 28N coming into the rotary and so, cause a one mile backup all the way to Waterhouse Road. This is just one of the choke points. _x000a__x000a_The solution is a purpose-built, high speed connector between Routes 3 and 25 just before the bridges. Providing a fast way to get to &quot;the right bridge&quot; will turn Crisscrossers into through traffic commuters and vacationers. _x000a__x000a_This Cape Cod Connector can be made high-speed by designing all exit ramps to come before entrance ramps on both highways, in both directions - thereby eliminating weaving (I have a sketch). By making all ramps have pairs of lanes the ramps can support the same throughput at half speed that a full speed highway lane supports. Both these notions create a high traffic conductance scenario. There are power lines along the Bourne-Plymouth border near the bridges whose rights-of-way might be leveraged to locate such a Connector?_x000a__x000a_I fear the Commonwealth will have egg on their face if they install new bridges and keep an old problem. A Connector like this will be far less expensive than the bridges and yet provide tremendous utility to the users of today's and tomorrow's bridges. _x000a__x000a__x000a_Feel free to contact me if you would like to discuss,"/>
    <m/>
    <m/>
  </r>
  <r>
    <n v="16"/>
    <s v="Kevin"/>
    <s v="S "/>
    <s v="kevinsnn@hotmail.com"/>
    <s v="Public"/>
    <s v="Public"/>
    <s v="Public"/>
    <x v="2"/>
    <s v="Other"/>
    <x v="4"/>
    <s v="North Station Draw Bridge"/>
    <s v="Boston"/>
    <s v="Make sure new Contractor doesn't have foreman remove ties and bounce bridge, Must cost last Contractor a lot to reset bridge with big counterweigh hanging off bridge and ties gone. Sounds like removing existing Br but has to be done in balanced way._x000a_Framing  for other existing bridge must be issue adding track 11 &amp;12 ? side._x000a_Is it on skew  side i guess. Are existing timber piles removed and new one added type stiffness  but will they deflect like original timber ones been their ? years."/>
    <m/>
    <m/>
  </r>
  <r>
    <n v="17"/>
    <s v="Kristin"/>
    <s v="Zern"/>
    <s v="kzern@me.com"/>
    <s v="Public"/>
    <s v="Public"/>
    <s v="Public"/>
    <x v="2"/>
    <s v="Other"/>
    <x v="3"/>
    <s v="n/a"/>
    <s v="n/a"/>
    <s v="Dear Sir or Madam,_x000a__x000a_I have spent a lot of time creating the 5-year Plans for the MVY Airport as an Airport Commissioner, required by the FAA. I've been on the commission since 2016. I would like to add my expertise to this initiative. I have 40 years in the travel industry and the last 30 as the Executive Director of the Association of Travel Marketing Executives. I am currently writing about the person over 65 and the disabled person as they travel in Massachusetts and beyond and think and hope that this area of expertise can be of help to this endeavor..If you agree, please get back to me as soon, so we can start working on this at your earliest convenience._x000a__x000a_Warmest regards,_x000a__x000a_Kristin Zern "/>
    <m/>
    <m/>
  </r>
  <r>
    <n v="18"/>
    <s v="Nora"/>
    <s v="Bond"/>
    <s v="norabond@gmail.com"/>
    <s v="Public"/>
    <s v="Public"/>
    <s v="Public"/>
    <x v="2"/>
    <s v="Other"/>
    <x v="4"/>
    <s v="MBTA State Support Funding"/>
    <s v="Boston"/>
    <s v="Hello, _x000a__x000a_This is in response to the request for public comment related to the new capital plan. _x000a__x000a_I see that the MBTA has a separate CIP, and I'm not sure what that means exactly related to receiving feedback here. And, I'm sharing wherever I can, that we need more investment in the MBTA and I've been disappointed by Gov. Healey's conspicuous lack of commitment there. It takes me a shorter amount of time to walk to work than take the Medford/Tufts greenline route because of how unreliable or stagnated it is. But I pay increased rent for access to the T stop nearest to me - that combination is so constricting to my time and finances. _x000a__x000a_Thank you,_x000a_Nora"/>
    <m/>
    <m/>
  </r>
  <r>
    <n v="19"/>
    <s v="Nora"/>
    <s v="Bond"/>
    <s v="norabond@gmail.com"/>
    <s v="Public"/>
    <s v="Public"/>
    <s v="Public"/>
    <x v="2"/>
    <s v="Support"/>
    <x v="2"/>
    <s v="Shared Streets and Spaces"/>
    <s v="Statewide"/>
    <s v="Hello, _x000a__x000a_This is in response to the request for public comment related to the new capital plan. _x000a__x000a_I appreciate this current plan's commitment to shared streets and spaces (I have enjoyed that change since the pandemic, and hope it's here to stay!). _x000a__x000a_Thank you,_x000a_Nora"/>
    <m/>
    <m/>
  </r>
  <r>
    <n v="20"/>
    <s v="Thomas"/>
    <s v="Huckans"/>
    <s v="thh2@williams.edi"/>
    <s v="Public"/>
    <s v="Public"/>
    <s v="Public"/>
    <x v="2"/>
    <s v="Support"/>
    <x v="0"/>
    <s v="Compass Rail"/>
    <s v="Statewide"/>
    <s v="After reading through the CIP, I was delighted to see the many endeavors that will be undertaken to improve transportation in our state. I was particularly happy to see the Compass Rail plan mentioned, as rail presents an important investment for the future, both in cutting back on carbon emissions, reducing road congestion, and even providing greater housing accessibility through easier commutes. "/>
    <m/>
    <m/>
  </r>
  <r>
    <n v="21"/>
    <s v="Thomas"/>
    <s v="Huckans"/>
    <s v="thh2@williams.edi"/>
    <s v="Public"/>
    <s v="Public"/>
    <s v="Public"/>
    <x v="2"/>
    <s v="Support"/>
    <x v="0"/>
    <s v="Northern Tier Rail"/>
    <s v="Statewide"/>
    <s v="I was disappointed not to see the Northern Tier Railroad Restoration mentioned. This rail investment would be one of the cheapest rail investments the state has seen, significantly less than nearly all previous or current rail projects in the Northeast (looking at the amount of land it covers). It would significantly help western Mass (see Berkshire county, the only county to show population decline in Massachusetts). Moreover, a feasibility study for the Northern Tier that has been conducted by MassDOT just entered its comments phase, and now would be a wonderful time to support its development. Please include this very important project! "/>
    <m/>
    <m/>
  </r>
  <r>
    <n v="22"/>
    <s v="Steven"/>
    <s v="Ellis"/>
    <s v="StevenE@montague-ma.gov"/>
    <s v="Municipal"/>
    <s v="Town Administrator"/>
    <s v="Montague Selectboard"/>
    <x v="2"/>
    <s v="Support"/>
    <x v="2"/>
    <s v="612799 GREENFIELD- MONTAGUE- BRIDGE REPLACEMENT, G-12-002, TURNERS FALLS ROAD OVER CONNECTICUT RIVER, M-28-015, 5TH STREET OVER CANAL, M-28-16A, 6TH STREET OVER CANAL"/>
    <s v="Franklin"/>
    <s v="On behalf of the Montague Selectboard I wish to submit the following testimony in support of the Draft 2025-2029 Capital Investment Plan as presented. I wish to express particular support for the following projects, all of which are located within the Town of Montague. Individually and collectively, the proposed road and bridge projects are essential to public safety and convenience, to the local economy, and to the functioning of public services.  Additionally, the proposed Airport projects are essential to maintaining compliance with safe aviation standards and will position the Town and the region to realize the full value of the Turners Falls Municipal Airport as an economic and public safety/emergency response asset. _x000a__x000a_We urge that DOT properly fund all of these projects and plan for inflation accordingly in the allocations described in the CIP. We defer to MassDOT relative to what constitutes a sufficient allocation in the present inflationary context, but are concerned by figures held constant from previous years."/>
    <m/>
    <m/>
  </r>
  <r>
    <n v="23"/>
    <s v="Steven"/>
    <s v="Ellis"/>
    <s v="StevenE@montague-ma.gov"/>
    <s v="Municipal"/>
    <s v="Town Administrator"/>
    <s v="Montague Selectboard"/>
    <x v="2"/>
    <s v="Support"/>
    <x v="2"/>
    <s v="609427 MONTAGUE- BRIDGE REPLACEMENT, M-28-026, SOUTH STREET OVER SAWMILL RIVER"/>
    <s v="Franklin"/>
    <s v="On behalf of the Montague Selectboard I wish to submit the following testimony in support of the Draft 2025-2029 Capital Investment Plan as presented. I wish to express particular support for the following projects, all of which are located within the Town of Montague. Individually and collectively, the proposed road and bridge projects are essential to public safety and convenience, to the local economy, and to the functioning of public services.  Additionally, the proposed Airport projects are essential to maintaining compliance with safe aviation standards and will position the Town and the region to realize the full value of the Turners Falls Municipal Airport as an economic and public safety/emergency response asset. _x000a__x000a_We urge that DOT properly fund all of these projects and plan for inflation accordingly in the allocations described in the CIP. We defer to MassDOT relative to what constitutes a sufficient allocation in the present inflationary context, but are concerned by figures held constant from previous years."/>
    <m/>
    <m/>
  </r>
  <r>
    <n v="24"/>
    <s v="Steven"/>
    <s v="Ellis"/>
    <s v="StevenE@montague-ma.gov"/>
    <s v="Municipal"/>
    <s v="Town Administrator"/>
    <s v="Montague Selectboard"/>
    <x v="2"/>
    <s v="Support"/>
    <x v="2"/>
    <s v="612164 MONTAGUE- BRIDGE REPLACEMENT, M-28-034, NORTH LEVERETT ROAD OVER SAWMILL RIVER"/>
    <s v="Franklin"/>
    <s v="On behalf of the Montague Selectboard I wish to submit the following testimony in support of the Draft 2025-2029 Capital Investment Plan as presented. I wish to express particular support for the following projects, all of which are located within the Town of Montague. Individually and collectively, the proposed road and bridge projects are essential to public safety and convenience, to the local economy, and to the functioning of public services.  Additionally, the proposed Airport projects are essential to maintaining compliance with safe aviation standards and will position the Town and the region to realize the full value of the Turners Falls Municipal Airport as an economic and public safety/emergency response asset. _x000a__x000a_We urge that DOT properly fund all of these projects and plan for inflation accordingly in the allocations described in the CIP. We defer to MassDOT relative to what constitutes a sufficient allocation in the present inflationary context, but are concerned by figures held constant from previous years."/>
    <m/>
    <m/>
  </r>
  <r>
    <n v="25"/>
    <s v="Steven"/>
    <s v="Ellis"/>
    <s v="StevenE@montague-ma.gov"/>
    <s v="Municipal"/>
    <s v="Town Administrator"/>
    <s v="Montague Selectboard"/>
    <x v="2"/>
    <s v="Support"/>
    <x v="2"/>
    <s v="610656 MONTAGUE- INTERSECTION IMPROVEMENTS AT ROUTE 63 AND NORTH LEVERETT ROAD"/>
    <s v="Franklin"/>
    <s v="On behalf of the Montague Selectboard I wish to submit the following testimony in support of the Draft 2025-2029 Capital Investment Plan as presented. I wish to express particular support for the following projects, all of which are located within the Town of Montague. Individually and collectively, the proposed road and bridge projects are essential to public safety and convenience, to the local economy, and to the functioning of public services.  Additionally, the proposed Airport projects are essential to maintaining compliance with safe aviation standards and will position the Town and the region to realize the full value of the Turners Falls Municipal Airport as an economic and public safety/emergency response asset. _x000a__x000a_We urge that DOT properly fund all of these projects and plan for inflation accordingly in the allocations described in the CIP. We defer to MassDOT relative to what constitutes a sufficient allocation in the present inflationary context, but are concerned by figures held constant from previous years."/>
    <m/>
    <m/>
  </r>
  <r>
    <n v="26"/>
    <s v="Steven"/>
    <s v="Ellis"/>
    <s v="StevenE@montague-ma.gov"/>
    <s v="Municipal"/>
    <s v="Town Administrator"/>
    <s v="Montague Selectboard"/>
    <x v="2"/>
    <s v="Support"/>
    <x v="1"/>
    <s v="AE18000260 TURNERS FALLS - ENVIRONMENTAL ASSESSMENT FOR RUNWAY 16-34 1,000' EXTENSION"/>
    <s v="Franklin"/>
    <s v="On behalf of the Montague Selectboard I wish to submit the following testimony in support of the Draft 2025-2029 Capital Investment Plan as presented. I wish to express particular support for the following projects, all of which are located within the Town of Montague. Individually and collectively, the proposed road and bridge projects are essential to public safety and convenience, to the local economy, and to the functioning of public services.  Additionally, the proposed Airport projects are essential to maintaining compliance with safe aviation standards and will position the Town and the region to realize the full value of the Turners Falls Municipal Airport as an economic and public safety/emergency response asset. _x000a__x000a_We urge that DOT properly fund all of these projects and plan for inflation accordingly in the allocations described in the CIP. We defer to MassDOT relative to what constitutes a sufficient allocation in the present inflationary context, but are concerned by figures held constant from previous years."/>
    <m/>
    <m/>
  </r>
  <r>
    <n v="27"/>
    <s v="Steven"/>
    <s v="Ellis"/>
    <s v="StevenE@montague-ma.gov"/>
    <s v="Municipal"/>
    <s v="Town Administrator"/>
    <s v="Montague Selectboard"/>
    <x v="2"/>
    <s v="Support"/>
    <x v="1"/>
    <s v="AE19000341 TURNERS FALLS - PIONEER APRON AND TAXIWAY REALIGNMENT/CONSTRUCTION"/>
    <s v="Franklin"/>
    <s v="On behalf of the Montague Selectboard I wish to submit the following testimony in support of the Draft 2025-2029 Capital Investment Plan as presented. I wish to express particular support for the following projects, all of which are located within the Town of Montague. Individually and collectively, the proposed road and bridge projects are essential to public safety and convenience, to the local economy, and to the functioning of public services.  Additionally, the proposed Airport projects are essential to maintaining compliance with safe aviation standards and will position the Town and the region to realize the full value of the Turners Falls Municipal Airport as an economic and public safety/emergency response asset. _x000a__x000a_We urge that DOT properly fund all of these projects and plan for inflation accordingly in the allocations described in the CIP. We defer to MassDOT relative to what constitutes a sufficient allocation in the present inflationary context, but are concerned by figures held constant from previous years."/>
    <m/>
    <m/>
  </r>
  <r>
    <n v="28"/>
    <s v="Steven"/>
    <s v="Ellis"/>
    <s v="StevenE@montague-ma.gov"/>
    <s v="Municipal"/>
    <s v="Town Administrator"/>
    <s v="Montague Selectboard"/>
    <x v="2"/>
    <s v="Support"/>
    <x v="1"/>
    <s v="AE23000341 TURNERS FALLS - RECONSTRUCT WEST APRON/TAXILANES "/>
    <s v="Franklin"/>
    <s v="On behalf of the Montague Selectboard I wish to submit the following testimony in support of the Draft 2025-2029 Capital Investment Plan as presented. I wish to express particular support for the following projects, all of which are located within the Town of Montague. Individually and collectively, the proposed road and bridge projects are essential to public safety and convenience, to the local economy, and to the functioning of public services.  Additionally, the proposed Airport projects are essential to maintaining compliance with safe aviation standards and will position the Town and the region to realize the full value of the Turners Falls Municipal Airport as an economic and public safety/emergency response asset. _x000a__x000a_We urge that DOT properly fund all of these projects and plan for inflation accordingly in the allocations described in the CIP. We defer to MassDOT relative to what constitutes a sufficient allocation in the present inflationary context, but are concerned by figures held constant from previous years."/>
    <m/>
    <m/>
  </r>
  <r>
    <n v="29"/>
    <s v="Steven"/>
    <s v="Ellis"/>
    <s v="StevenE@montague-ma.gov"/>
    <s v="Municipal"/>
    <s v="Town Administrator"/>
    <s v="Montague Selectboard"/>
    <x v="2"/>
    <s v="Support"/>
    <x v="1"/>
    <s v="AE23000343 TURNERS FALLS - RUNWAY 16-24 1,000 EXTENSION "/>
    <s v="Franklin"/>
    <s v="On behalf of the Montague Selectboard I wish to submit the following testimony in support of the Draft 2025-2029 Capital Investment Plan as presented. I wish to express particular support for the following projects, all of which are located within the Town of Montague. Individually and collectively, the proposed road and bridge projects are essential to public safety and convenience, to the local economy, and to the functioning of public services.  Additionally, the proposed Airport projects are essential to maintaining compliance with safe aviation standards and will position the Town and the region to realize the full value of the Turners Falls Municipal Airport as an economic and public safety/emergency response asset. _x000a__x000a_We urge that DOT properly fund all of these projects and plan for inflation accordingly in the allocations described in the CIP. We defer to MassDOT relative to what constitutes a sufficient allocation in the present inflationary context, but are concerned by figures held constant from previous years."/>
    <m/>
    <m/>
  </r>
  <r>
    <n v="30"/>
    <s v="Steven"/>
    <s v="Ellis"/>
    <s v="StevenE@montague-ma.gov"/>
    <s v="Municipal"/>
    <s v="Town Administrator"/>
    <s v="Montague Selectboard"/>
    <x v="2"/>
    <s v="Support"/>
    <x v="1"/>
    <s v="AE23000342 TURNERS FALLS - RUNWAY 16-34 1,000 EXTENSION DESIGN/PERMIT/BID"/>
    <s v="Franklin"/>
    <s v="On behalf of the Montague Selectboard I wish to submit the following testimony in support of the Draft 2025-2029 Capital Investment Plan as presented. I wish to express particular support for the following projects, all of which are located within the Town of Montague. Individually and collectively, the proposed road and bridge projects are essential to public safety and convenience, to the local economy, and to the functioning of public services.  Additionally, the proposed Airport projects are essential to maintaining compliance with safe aviation standards and will position the Town and the region to realize the full value of the Turners Falls Municipal Airport as an economic and public safety/emergency response asset. _x000a__x000a_We urge that DOT properly fund all of these projects and plan for inflation accordingly in the allocations described in the CIP. We defer to MassDOT relative to what constitutes a sufficient allocation in the present inflationary context, but are concerned by figures held constant from previous years."/>
    <m/>
    <m/>
  </r>
  <r>
    <n v="31"/>
    <s v="Peter"/>
    <s v="Kettle"/>
    <s v="PKettle@fitchburgma.gov"/>
    <s v="Municipal"/>
    <s v="Airport Manager"/>
    <s v="Fitchburg Municipal Airport"/>
    <x v="2"/>
    <s v="Support"/>
    <x v="1"/>
    <s v="Aeronautic Investments"/>
    <s v="Montachusetts"/>
    <s v="On behalf of the Fitchburg Municipal airport and the Massachusetts Airport Management Association, I would like to thank MassDOT Secretary of Transportation Monica Tibbits-Nutt, the MassDOT Board of Directors, and the MassDOT Aeronautics Division Senior Leadership Team for their diligent work on recognizing the future needs of airports statewide and the opportunity to comment on the MassDOT FY2025-FY2029 Draft Capital Investment Plan. MAMA has approximately 150 members representing airport industry stakeholders across the Commonwealth._x000a__x000a_The draft Capital Investment Plan for the Aeronautics Division proposes a total of $577.3M over a five year period that focuses on reliability and modernization of the 35 public-use airports across the Commonwealth. According to the 2019 MassDOT Statewide Airport Economic Impact Study, the statewide system of public use airports in the Commonwealth provides nearly 200K direct/indirect jobs with an economic output of over $24B annually._x000a__x000a_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_x000a__x000a_On behalf of the Fitchburg Municipal Airport and the Massachusetts Airport Management Association, we would respectfully request that the MassDOT Board of Directors supports the proposed $577.3M capital investment program for the MassDOT Aeronautics Division."/>
    <m/>
    <m/>
  </r>
  <r>
    <n v="32"/>
    <s v="James"/>
    <s v="Hawkins"/>
    <m/>
    <s v="Elected Official"/>
    <s v="State Representative"/>
    <m/>
    <x v="3"/>
    <s v="Support"/>
    <x v="2"/>
    <s v="612774 ATTLEBORO- INTERCHANGE IMPROVEMENTS AT I-95 AND ROUTE 123"/>
    <m/>
    <s v="The Representative advocated for 612774 ATTLEBORO- INTERCHANGE IMPROVEMENTS AT I-95 AND ROUTE 123."/>
    <m/>
    <m/>
  </r>
  <r>
    <n v="33"/>
    <s v="Anne"/>
    <s v="Yarnall"/>
    <s v="ayarnall@comcast.net"/>
    <s v="Public"/>
    <s v="Public"/>
    <s v="Public"/>
    <x v="2"/>
    <s v="Support"/>
    <x v="2"/>
    <s v="607588 Northfield Schell Bridge"/>
    <s v="Franklin"/>
    <s v="Please include Schell Bridge in upcoming budget!  Local residents badly need this."/>
    <m/>
    <m/>
  </r>
  <r>
    <n v="34"/>
    <s v="Susan"/>
    <s v="Space"/>
    <s v="sspace1@gmail.cm"/>
    <s v="Public"/>
    <s v="Public"/>
    <s v="Public"/>
    <x v="2"/>
    <s v="Support"/>
    <x v="2"/>
    <s v="607588 Northfield Schell Bridge"/>
    <s v="Franklin"/>
    <s v="I am writing to urge you to include funding for the Northfield Pauchaug-Schell Bridge in your Five Year Plan.  PLans for this bridge are ALL READY to go, with approval by the State, after a huge amount of effort and exhaustive planning by a large committee of Northfield residents.  It would be a HUGE benefit to the public, especially bicyclists, in the Pioneer Valley to have a recreational bridge crossing the Connecticut River in this rural area, and, with its adjacent park, would be a wonderful focus for town recreational activities and gatherings."/>
    <m/>
    <m/>
  </r>
  <r>
    <n v="35"/>
    <s v="Sandra"/>
    <s v="Medeiros"/>
    <s v="sandramedeiros87@gmail.com"/>
    <s v="Public"/>
    <s v="Public"/>
    <s v="Public"/>
    <x v="2"/>
    <s v="Other"/>
    <x v="3"/>
    <s v="CIP"/>
    <m/>
    <s v="Can you provide a link to the recording of the June 24 CIP meeting for Southeastern Massachusetts? It would be most helpful to have more notice for any upcoming meetings. _x000a__x000a_Thank you for any assistance you can provide."/>
    <m/>
    <m/>
  </r>
  <r>
    <n v="36"/>
    <s v="Kate Elizabeth"/>
    <s v="MacLean"/>
    <m/>
    <s v="Public"/>
    <s v="Public"/>
    <m/>
    <x v="4"/>
    <s v="Concern"/>
    <x v="2"/>
    <s v="FFYs 25-29 TIP /_x000a_pedestrian safety need"/>
    <s v="Boston"/>
    <s v="&quot;The Rt. 9 intersection at Temple St. and Rt. 9 in Framingham (West Framingham) is an intersection with a grocery store, a CVS, a bank and many apartments and a  university nearby. This intersection needs to be converted to a four way crosswalk to prevent hazardous conditions for pedestrians. Please do not put this off._x000a_There's a diagram that this committee created showing what is needed.&quot;"/>
    <m/>
    <m/>
  </r>
  <r>
    <n v="37"/>
    <s v="Rufino"/>
    <s v="Velazquez"/>
    <m/>
    <s v="Public"/>
    <s v="Public"/>
    <m/>
    <x v="4"/>
    <s v="Concern"/>
    <x v="5"/>
    <s v="FFYs 25-29 TIP,_x000a_investment priorities"/>
    <s v="Boston"/>
    <s v="&quot;Thank you for sharing this draft plan. Please continue to divest from highways and roads and invest in better transit and alternative modes of transportation and pedestrian safety. Our cities are already overbuilt for cars, and further investment needs to be made into alternatives and protecting our most vulnerable users.&quot;"/>
    <m/>
    <m/>
  </r>
  <r>
    <n v="38"/>
    <s v="Christina"/>
    <s v="Hein"/>
    <m/>
    <s v="Public"/>
    <s v="Public"/>
    <m/>
    <x v="4"/>
    <s v="Support"/>
    <x v="2"/>
    <s v="FFYs 25-29 TIP,_x000a_Holliston- Intersection Improvements at Rt 16 &amp; Whitney St [Design Only] "/>
    <s v="Boston"/>
    <s v="&quot;I am writing as a resident in full support of the two listed projects for the Town of Holliston, the Washington and Whitney intersection re-design and the Linden Street SRTS multi-use path. Both of these projects will result in significant improvements to safety and access for all road users to a degree not seen in many years.”"/>
    <m/>
    <m/>
  </r>
  <r>
    <n v="39"/>
    <s v="Christina"/>
    <s v="Hein"/>
    <m/>
    <s v="Public"/>
    <s v="Public"/>
    <m/>
    <x v="4"/>
    <s v="Support"/>
    <x v="2"/>
    <s v="613477 FFYs 25-29 TIP, Project #613477 (MassDOT) Holliston-Linden St Improvements at Robert Adams Middle School (SRTS)"/>
    <s v="Boston"/>
    <s v="&quot;I am writing as a resident in full support of the two listed projects for the Town of Holliston, the Washington and Whitney intersection re-design and the Linden Street SRTS multi-use path. Both of these projects will result in significant improvements to safety and access for all road users to a degree not seen in many years.”"/>
    <m/>
    <m/>
  </r>
  <r>
    <n v="40"/>
    <s v="Cynthia"/>
    <s v="Listewnik"/>
    <m/>
    <s v="Public"/>
    <s v="Public"/>
    <m/>
    <x v="4"/>
    <s v="Request/ Concern"/>
    <x v="2"/>
    <s v="S12984, FFYs 25-29 TIP, Holliston- Intersection Improvements at Rt 16 &amp; Whitney St [Design Only]"/>
    <s v="Boston"/>
    <s v="Please consider funding for the following projects to improve safe access in Holliston. Thanks._x000a_Project 1 - Linden Street multi-use path improving an existing safe route to school and providing protected access for people who bike and walk from Washington Street to the Woodland Street school campuses and the rail trail._x000a_Project 2 - Washington and Whitney Street intersection redesign to address conflict among all road users, including a trail crossing, commuting passenger vehicles and heavy industrial vehicles accessing the_x000a_adjacent industrial park and transfer station.&quot;"/>
    <m/>
    <m/>
  </r>
  <r>
    <n v="41"/>
    <s v="Cynthia"/>
    <s v="Listewnik"/>
    <m/>
    <s v="Public"/>
    <s v="Public"/>
    <m/>
    <x v="4"/>
    <s v="Request/ Concern"/>
    <x v="2"/>
    <s v="613477 FFYs 25-29 TIP, Project #613477 (MassDOT) Holliston-Linden St Improvements at Robert Adams Middle School (SRTS)"/>
    <s v="Boston"/>
    <s v="Please consider funding for the following projects to improve safe access in Holliston. Thanks._x000a_Project 1 - Linden Street multi-use path improving an existing safe route to school and providing protected access for people who bike and walk from Washington Street to the Woodland Street school campuses and the rail trail._x000a_Project 2 - Washington and Whitney Street intersection redesign to address conflict among all road users, including a trail crossing, commuting passenger vehicles and heavy industrial vehicles accessing the_x000a_adjacent industrial park and transfer station.&quot;"/>
    <m/>
    <m/>
  </r>
  <r>
    <n v="42"/>
    <s v="Jonathan"/>
    <s v="Buchman"/>
    <m/>
    <s v="Public"/>
    <s v="Public"/>
    <m/>
    <x v="4"/>
    <s v="Support"/>
    <x v="2"/>
    <s v="FFYs 25-29 TIP, 608954 - Weston- Reconstruction on Route 30"/>
    <s v="Boston"/>
    <s v="&quot;I'm a resident of Weston for 27 years and I'm also a Builder / Developer in town._x000a_That said, the proposed Route 30 roadway improvement and multi use walking / biking / running project will be a huge benefit to not only Weston residents but also to other surrounding towns and_x000a_Massachusetts residents that use it daily for commuting along this 3.7 mile stretch. It will connect all towns from Wayland / Natick through Weston and Newton into Boston with a safe way for bikers, walkers and runners to use without the alternative, which is to use the existing very busy roadway for cars, trucks etc only._x000a_Please approve the funding for this project asap and lets improve Massachusetts for all citizens.&quot;"/>
    <m/>
    <m/>
  </r>
  <r>
    <n v="43"/>
    <s v="Anne"/>
    <s v="Donahue"/>
    <m/>
    <s v="Public"/>
    <s v="Public"/>
    <m/>
    <x v="4"/>
    <s v="Oppose"/>
    <x v="2"/>
    <s v="FFYs 25-29 TIP, 608954 - Weston- Reconstruction on Route 30"/>
    <s v="Boston"/>
    <s v="“We are opposed to additional funding for the design and engineering of a shared use bicycle path along Route 30 in Weston._x000a_“There are no bikers on route 30.  If people want to use bikes they should use the bike paths that they insisted on.  The roads are for motor vehicles.  END OF STORY!!_x000a_Roads=cars/trucks.  Bike Paths=bikes.  We have cold and inclement weather 9 months a year and NO ONE is riding bikes.  Stop the nonsense of these ridiculous bike lanes.”"/>
    <m/>
    <m/>
  </r>
  <r>
    <n v="44"/>
    <s v="Ken"/>
    <s v="Skudder"/>
    <m/>
    <s v="Public"/>
    <s v="Public"/>
    <m/>
    <x v="4"/>
    <s v="Support"/>
    <x v="2"/>
    <s v="FFYs 25-29 TIP, 608954 - Weston- Reconstruction on Route 30"/>
    <s v="Boston"/>
    <s v="“I wanted to write to you to express my support for the Rt 30 shared use path. I have a friend who lives in Weston right near where this path will be. We both enjoy riding bicycles, and if this path is completed we will be able to do more bike rides that start and/or end in Weston. That'll be pleasant for us, and will also be good for Weston, since we usually get some food and/or coffee before or after a bike ride, which will mean more business for local Weston businesses. _x000a_This path will also enable people to walk and bike more for transportation, which has huge health and happiness benefits, and helps the planet too._x000a_I believe it is a vocal minority who oppose the path, and their arguments against it lack substance (they appear to consist mostly of nonsensical fear mongering and NIMBYism). I hope that construction of this shared use path, which will be such an asset, will not be blocked by these flimsy_x000a_objections.”"/>
    <m/>
    <m/>
  </r>
  <r>
    <n v="45"/>
    <s v="Emily"/>
    <s v="Hutcheson"/>
    <m/>
    <s v="Public"/>
    <s v="Public"/>
    <m/>
    <x v="4"/>
    <s v="Support"/>
    <x v="2"/>
    <s v="FFYs 25-29 TIP, 608954 - Weston- Reconstruction on Route 30"/>
    <s v="Boston"/>
    <s v="&quot;I’m very much in favor of the shared use path through Weston on Rt. 30.  As a life- long 75-year-old resident, I’ve seen lots of changes over the years and know the value of good projects like this one that connect people in different neighborhoods and towns._x000a_I live next to the Mass Central Rail Trail and take daily advantage of it, riding or walking for almost all of my errands, and to walk with friends.  What a gift it is to have a safe way to be outdoors biking and walking rather than having to use a car!_x000a_I’m hoping the people along Rt 30 will know the same gift with the completion of their shared use path.   The anonymous group, Focus on Weston, is spreading misinformation about the path that is reminiscent of the NIMBY fear that stopped the Rail Trail 25 years ago.  May that  not prevail at Town Meeting this time.   Please know lots of us are working for the success of this project.”"/>
    <m/>
    <m/>
  </r>
  <r>
    <n v="46"/>
    <s v="Aleida"/>
    <s v="Leza"/>
    <m/>
    <s v="Public"/>
    <s v="Public"/>
    <m/>
    <x v="4"/>
    <s v="Oppose"/>
    <x v="2"/>
    <s v="Project #609204 Belmont Community Path, FFYs 2025–29 TIP"/>
    <s v="Boston"/>
    <s v="Letter in opposition to Belmont Community Path_x000a_Full letter available in Compiled Public Comments Document."/>
    <m/>
    <m/>
  </r>
  <r>
    <n v="47"/>
    <s v="Marga"/>
    <s v="Hutcheson"/>
    <m/>
    <s v="Public"/>
    <s v="Public"/>
    <m/>
    <x v="4"/>
    <s v="Support"/>
    <x v="2"/>
    <s v="FFYs 25-29 TIP, 608954 - Weston- Reconstruction on Route 30"/>
    <s v="Boston"/>
    <s v="“I'm writing in strong support of the proposed shared use path on Rt 30 in Weston (Project File No. 608954). I'm a biker, runner, and walker for both transportation and recreation. (I'm 37. My husband and I live in Weston and don't have a car, so about 85% of our trips outside of the house are on foot or bicycle, 10% are via borrowing my parents' car, and 5% are public transportation.)._x000a_I strongly believe that we need to invest in accessible recreation/active transportation infrastructure in order to give people of all ages and abilities the ability to enjoy being outside and to get places. The shared use path would do this.  I hear you may be getting a number of emails against the shared use path, many of them prompted by outreach by a shadowy/sketchy completely anonymous group called &quot;&quot;Focus on Weston&quot;&quot; that is spreading inaccurate information about the path. I believe more people in Weston are in favor of the path than against. (It's easier to get people riled up to be against something than to be for it.)  I'm writing to you as someone who is strongly in favor of a shared use path (and the overall Rt 30 redesign.)_x000a_[Commenter provided a list of “pros&quot; for the project including emissions reductions, ADA compliance, safety, and intersection design. Expressed some concern over tree removal but noted that many of the trees were already dead and their removal for the purpose of the project was better than for single family housing.]&quot;"/>
    <m/>
    <m/>
  </r>
  <r>
    <n v="48"/>
    <s v="Joel"/>
    <s v="Angiolillo"/>
    <m/>
    <s v="Public"/>
    <s v="Public"/>
    <m/>
    <x v="4"/>
    <s v="Oppose"/>
    <x v="2"/>
    <s v="FFYs 25-29 TIP, 608954 - Weston- Reconstruction on Route 30"/>
    <s v="Boston"/>
    <s v="“An anonymous email went out to Weston residents asking them to oppose the Route 30 reconstruction project. (The full text is below.)_x000a_I would like to speak for the future users, over many generations, of a multi-use path along route 30._x000a_Facts: Currently there is no safe way to ride or walk east-west from Wayland/Natick to Waltham/Newton. Route 117, Route 20 and Route 30 are all highly bike/pedestrian unfriendly with no end-to-end sidewalks or bike lanes. Only the most confident bike riders would ever attempt to ride one of these roads. There are no pedestrians using these roads today. Several inflammatory statements were made in the anonymous email (full text below): _x000a__x000a_The proposed design is specifically opposed by American Association of State Highway Transportation Officials (AASHTO) This is not true. The proposed design requires massive removal of trees and relocation of historic stone walls &quot;massive removal&quot; = about 50 healthy trees, while MADOT will be planting 2 trees for each removed. (In any case, the proponents seem to be ok with a 5' sidewalk, just not a 10' multi-use path. The 5' sidewalk would require the removal of about as many trees. The scope of the project changed from a sidewalk to a shared use bicycle path. This is true. But it is in response to the new Complete Streets guidelines. The scale and design of the current proposal accommodates the requirements of Mass DOT, not the betterment, safety, or needs of our Town. This is a bike path to nowhere! This is not true. Newton is actively working on the Carriageway. The route 30 bridge across Rt 128 and the Charles is in process. Natick and Wayland have both hope to follow Newton's and Weston's lead.”"/>
    <m/>
    <m/>
  </r>
  <r>
    <n v="49"/>
    <s v="Alison"/>
    <s v="Barlow"/>
    <m/>
    <s v="Public"/>
    <s v="Public"/>
    <m/>
    <x v="4"/>
    <s v="Oppose"/>
    <x v="2"/>
    <s v="FFYs 25-29 TIP, 608954 - Weston- Reconstruction on Route 30"/>
    <s v="Boston"/>
    <s v="“I am a Weston resident. My family moved to Weston in the mid 1970s, I became a Weston homeowner in 2004 and my parents now live with us. I have served on Weston’s Conservation Commission since 2006, but I write to you today with my own separate opinion, not speaking on behalf of the commission._x000a__x000a_I vehemently oppose the 2-way shared use path that is being proposed along Rte. 30. I oppose it for so many reasons, among them:_x000a_Weston thought we were initially voting on a 5 ft wide sidewalk, similar to what exists now. Weston should at least be given a chance “turn back the clock” and vote on what is actually being proposed. This stinks. It’s a bait and switch (whether it was intentional or not). Weston did not vote to approve the project as proposed._x000a_The approx 50 driveway crossings is ridiculous and is not safe for all of those homes, the bikers trying to cross, etc._x000a_Cars travel at 45-50mph, a bike lane along that road, even if separated will make a mess of traffic, cars stopping suddenly if they can’t get into their driveways, etc._x000a_The earthworks for this project is ridiculous and will basically make it an ugly corridor running along the mass pike exposing so many homes, cars, bikers, to the massive, currently hidden highway._x000a_The number of trees and walls needing to be removed is absurd. So much screening from the massive Mass Pike highway that Weston already has running though it will be lost._x000a_The planned Rte 30 crossing (flip flopping the path from one side or Rte 30 to another) will be a mess with traffic._x000a__x000a_The path will end in Natick, so far from anything. Who will use this??? Commuters to Boston?? That won’t happen for so many months of the year, and really, that means you can’t carpool, pick up kids or groceries. VERY impractical._x000a_I’m all for biking, but this is absurd. This isn’t a place where commuting by bike makes sense. It’s not a true suburban space, it’s rural._x000a_I would still vote for a 5ft wide sidewalk for walkers and an occasional bike. But the proposed 10’ bike lane will become a mini road for e-bikes, bikes with motors, and mopeds. This has already happened on other similar paths in Massachusetts, making them unsafe for walkers. Even if bikes with engines aren’t allowed, how would this be policed??? It won’t be policed, so it shouldn’t be built._x000a_Total costs are nowhere near close to being defined._x000a_I’m happy to discuss this or take part in any conversations on this matter. I hope my opinion is considered.&quot;"/>
    <m/>
    <m/>
  </r>
  <r>
    <n v="50"/>
    <s v="Joseph"/>
    <s v="Collins"/>
    <m/>
    <s v="Public"/>
    <s v="Public"/>
    <m/>
    <x v="4"/>
    <s v="Support"/>
    <x v="2"/>
    <s v="FFYs 25-29 TIP_x000a_Project #605857 Norwood Intersection Improvements at Rt 1 &amp; University Ave/Everett St"/>
    <s v="Boston"/>
    <s v="&quot;Please accept this public comment concerning the &quot;Intersection Improvements at Route 1 &amp; University Avenue/Everett Street - 605857&quot; project._x000a_I am writing to support the MPO's recommendation to fund this project fully in FY2025 with a construction start date of the beginning of FY2026. This project has been pushed back several times, and I am happy to see that it will finally receive 100% of its funding next fiscal year rather than split the funding between FY2026 &amp; FY2027 as was the plan in the current TIP._x000a_Several of Norwood's largest employers are located on University Avenue and Everett Street. Several of them, including, but not limited to, Metropolitan Cabinets &amp; Countertops, UPS, Amazon, MS Walker, MSI Boston, and Taylor New England, use the Route 1/University Avenue/Everett Street intersection dozens of times each day to access Route 1 and 95.  The upgrade to the intersection will provide each company with significant improvement in shipping and receiving operations, significantly improving each company's operational efficiency.”"/>
    <m/>
    <m/>
  </r>
  <r>
    <n v="51"/>
    <s v="Carol"/>
    <s v="Bailey"/>
    <m/>
    <s v="Public"/>
    <s v="Public"/>
    <m/>
    <x v="4"/>
    <s v="Support"/>
    <x v="2"/>
    <s v="S12984, FFYs 25-29 TIP, Holliston- Intersection Improvements at Rt 16 &amp; Whitney St [Design Only]"/>
    <s v="Boston"/>
    <s v="&quot;I am in favor of the 2 Holliston projects._x000a_#1 Linden Street: our children need safe access to the schools . Improvements are always needed and welcome._x000a_#2- Whitney/Washington St will make that intersection safer for the trail crossing and vehicles in that area , and to have a clear direct safe and steady passage for commercial trucks and vehicles entering and exiting the Industrial Park.&quot;"/>
    <m/>
    <m/>
  </r>
  <r>
    <n v="52"/>
    <s v="Carol"/>
    <s v="Bailey"/>
    <m/>
    <s v="Public"/>
    <s v="Public"/>
    <m/>
    <x v="4"/>
    <s v="Support"/>
    <x v="2"/>
    <s v="613477 FFYs 25-29 TIP, Project #613477 (MassDOT) Holliston-Linden St Improvements at Robert Adams Middle School (SRTS)"/>
    <s v="Boston"/>
    <s v="&quot;I am in favor of the 2 Holliston projects._x000a_#1 Linden Street: our children need safe access to the schools . Improvements are always needed and welcome._x000a_#2- Whitney/Washington St will make that intersection safer for the trail crossing and vehicles in that area , and to have a clear direct safe and steady passage for commercial trucks and vehicles entering and exiting the Industrial Park.&quot;"/>
    <m/>
    <m/>
  </r>
  <r>
    <n v="53"/>
    <s v="Karen"/>
    <s v="Apuzzo Langton"/>
    <m/>
    <s v="Public"/>
    <s v="Public"/>
    <m/>
    <x v="4"/>
    <s v="Concern"/>
    <x v="2"/>
    <s v="S12984, FFYs 25-29 TIP, Holliston- Intersection Improvements at Rt 16 &amp; Whitney St [Design Only"/>
    <s v="Boston"/>
    <s v="&quot;Holliston- Intersection Improvements at Route 16 and Whitney Street [Design Only] Is desperately needed to improve the safe flow of heavy commercial vehicle to and from the main entrance of Lowland Industrial Park at the intersection of Route 16 and Whitney - which services all businesses in the industrial zone. This improvement will assist in stopping heavy commercial cut-though truck traffic using a safe route to school woodland and redirect it to stay on Route 16 @ Whiney where the improvements will make it easier for this traffic to use._x000a_HOLLISTON- LINDEN STREET IMPROVEMENTS AT ROBERT ADAMS MIDDLE SCHOOL (SRTS) - this is needed to improve the safety of this area.  We have already had an altercation with a car and a student.  Linden street is a multi - use road that bisects a safe routes to school.&quot;"/>
    <m/>
    <m/>
  </r>
  <r>
    <n v="54"/>
    <s v="Karen"/>
    <s v="Apuzzo Langton"/>
    <m/>
    <s v="Public"/>
    <s v="Public"/>
    <m/>
    <x v="4"/>
    <s v="Concern"/>
    <x v="2"/>
    <s v="613477, FFYs 25-29 TIP, Project #613477 (MassDOT) Holliston-Linden St Improvements at Robert Adams Middle School (SRTS)"/>
    <s v="Boston"/>
    <s v="&quot;Holliston- Intersection Improvements at Route 16 and Whitney Street [Design Only] Is desperately needed to improve the safe flow of heavy commercial vehicle to and from the main entrance of Lowland Industrial Park at the intersection of Route 16 and Whitney - which services all businesses in the industrial zone. This improvement will assist in stopping heavy commercial cut-though truck traffic using a safe route to school woodland and redirect it to stay on Route 16 @ Whiney where the improvements will make it easier for this traffic to use._x000a_HOLLISTON- LINDEN STREET IMPROVEMENTS AT ROBERT ADAMS MIDDLE SCHOOL (SRTS) - this is needed to improve the safety of this area.  We have already had an altercation with a car and a student.  Linden street is a multi - use road that bisects a safe routes to school.&quot;"/>
    <m/>
    <m/>
  </r>
  <r>
    <n v="55"/>
    <s v="Stephen"/>
    <s v="Winslow"/>
    <m/>
    <s v="Municipal: Malden City Council"/>
    <s v="Municipal: Malden City Council"/>
    <s v="Malden City Council"/>
    <x v="4"/>
    <s v="Request/ Concern"/>
    <x v="2"/>
    <s v="Malden Rt 60 Improvements Design project (FFYs 25-29 TIP application)"/>
    <s v="Boston"/>
    <s v="&quot;On behalf of the Malden City Council I am writing to call for the FY 2025 – 2029 TIP to include funds to redesign the vital Route 60 Corridor through Malden._x000a_Route 60 runs east to west the length of Malden connecting several environmental justice neighborhoods to Malden Center. The purpose of undertaking a redesign of Route 60 will be to allow a project conceived and constructed in the 1970’s as primarily a project to move autos along the corridor to be transformed into a street that re-connects rather than separates our City._x000a_The project will further several regional efforts to provide more equitable mobility choices to Malden residents and beyond. In 2022, the MBTA and the City agreed to work on a community connections grant to demonstrate the effectiveness of bus lanes along this corridor. That project with great effort on the part of the MBTA and the City to overcome antiquated traffic signal equipment has resulted in 20% fewer crashes along the corridor while providing more efficient and safe mobility to the bus riders, pedestrians and bicyclists who travel along or cross Route 60. Design funds will allow Malden to plan out and ultimately help fund additional measures to enhance mobility and safety along the corridor. In terms of buses and bicycles, design funds will develop lay-outs to improve intersection operations and the installation a cycle track to connect the Northern Strand Trail to MBTA’s Malden Station._x000a_New lay-outs will also provide better pedestrian connections along and across the corridor and help reconceive Route 60 as more of an urban boulevard than a 2 to 4-lane suburban highway._x000a_The Council has already voted to change zoning along stretches of Route 60 to implement the MBTA Community Housing law. Design funds will ensure that new residential options planned and constructed will ensure transit, walking and bicycling prove to be safe and reliable modes to travel for work, school, shopping and recreation for all residents in Malden.&quot;"/>
    <m/>
    <m/>
  </r>
  <r>
    <n v="56"/>
    <s v="Jason"/>
    <s v="Palitsch"/>
    <m/>
    <s v="Public"/>
    <s v="Public"/>
    <m/>
    <x v="4"/>
    <s v="Support/ Concern"/>
    <x v="6"/>
    <s v="FFYs 25-29 TIP, several projects"/>
    <s v="Boston"/>
    <s v="Letter regarding several TIP projects_x000a_Full letter available in Compiled Public Comments Document."/>
    <m/>
    <m/>
  </r>
  <r>
    <n v="57"/>
    <s v="Kimberly"/>
    <s v="Nassar"/>
    <m/>
    <s v="Public"/>
    <s v="Public"/>
    <m/>
    <x v="4"/>
    <s v="Oppose"/>
    <x v="2"/>
    <s v="610666, FFYs 25-29 TIP, Swampscott Rail Trail"/>
    <s v="Boston"/>
    <s v="Letter in opposition to Swampscott Rail Trail project_x000a_Full letter available in Compiled Public Comments Document."/>
    <m/>
    <m/>
  </r>
  <r>
    <n v="58"/>
    <s v="State Sen. Jason Lewis"/>
    <s v="State Sen. Jason Lewis"/>
    <m/>
    <s v="Elected Officials: Malden Congressional Delegation "/>
    <s v="State Representative"/>
    <s v="State Representative"/>
    <x v="4"/>
    <s v="Request/ Concern"/>
    <x v="2"/>
    <s v="Malden Rt 60 Improvements Design project (FFYs 25-29 TIP application)"/>
    <s v="Boston"/>
    <s v="Letter in support of Malden Rt 60 Improvements Design project (request for programming)_x000a_Full letter available in Compiled Public Comments Document."/>
    <m/>
    <m/>
  </r>
  <r>
    <n v="59"/>
    <s v="State Rep Steven Ultrino"/>
    <s v="State Rep Steven Ultrino"/>
    <m/>
    <s v="Elected Officials: Malden Congressional Delegation "/>
    <s v="State Representative"/>
    <s v="State Representative"/>
    <x v="4"/>
    <s v="Request/ Concern"/>
    <x v="2"/>
    <s v="Malden Rt 60 Improvements Design project (FFYs 25-29 TIP application)"/>
    <s v="Boston"/>
    <s v="Letter in support of Malden Rt 60 Improvements Design project (request for programming)_x000a_Full letter available in Compiled Public Comments Document."/>
    <m/>
    <m/>
  </r>
  <r>
    <n v="60"/>
    <s v="State Rep Kate Lipper- Garabedian"/>
    <s v="State Rep Kate Lipper- Garabedian"/>
    <m/>
    <s v="Elected Officials: Malden Congressional Delegation "/>
    <s v="State Representative"/>
    <s v="State Representative"/>
    <x v="4"/>
    <s v="Request/ Concern"/>
    <x v="2"/>
    <s v="Malden Rt 60 Improvements Design project (FFYs 25-29 TIP application)"/>
    <s v="Boston"/>
    <s v="Letter in support of Malden Rt 60 Improvements Design project (request for programming)_x000a_Full letter available in Compiled Public Comments Document."/>
    <m/>
    <m/>
  </r>
  <r>
    <n v="61"/>
    <s v="State Rep Paul Donato"/>
    <s v="State Rep Paul Donato"/>
    <m/>
    <s v="Elected Officials: Malden Congressional Delegation "/>
    <s v="State Representative"/>
    <s v="State Representative"/>
    <x v="4"/>
    <s v="Request/ Concern"/>
    <x v="2"/>
    <s v="Malden Rt 60 Improvements Design project (FFYs 25-29 TIP application)"/>
    <s v="Boston"/>
    <s v="Letter in support of Malden Rt 60 Improvements Design project (request for programming)_x000a_Full letter available in Compiled Public Comments Document."/>
    <m/>
    <m/>
  </r>
  <r>
    <n v="62"/>
    <s v="Karl"/>
    <s v="Alexander"/>
    <m/>
    <s v="Public"/>
    <s v="Public"/>
    <s v="Public"/>
    <x v="4"/>
    <s v="Support"/>
    <x v="2"/>
    <s v="Project #611982 – Medford– Shared- Use Path Connection at the Route 28/Wellington Underpass"/>
    <s v="Boston"/>
    <s v="“&quot;I’m writing on behalf of the Mystic River Watershed Association (MyRWA), whose mission is to protect and restore the Mystic River and its tributaries. Our vision is a healthy, vibrant, and resilient Mystic River Watershed for the benefit of all our community members. MyRWA works with residents to protect water quality, restore important habitats, build climate resilience, transform parks and paths, inspire youth and grow community. Our Mystic Greenways vision is bringing to reality a 25- mile, high-quality network of greenways for active transportation and recreation, enhanced climate resiliency, and improved physical and mental health outcomes for residents of our watershed and Commonwealth._x000a_We are delighted that the Boston Region MPO has voted to fund Project #611982 – Medford– Shared-Use Path Connection at the Route 28/Wellington Underpass ($5,509,294) in FFY25,  hich was previously funded under MassDOT's statewide highway program. The underpass, a project which is included in our greenways vision and one that we helped to spearhead in ollaboration with DCR, MassDOT and the City of Medford, will provide a vital connection for the region's greenways and eliminate a dangerous at-grade crossing of State Route 28. Projects  like this will help to reduce the region's reliance on single occupancy vehicles for everyday commuting needs.”"/>
    <m/>
    <m/>
  </r>
  <r>
    <n v="63"/>
    <s v="Paul"/>
    <s v="Cobuzzi"/>
    <m/>
    <s v="Public"/>
    <s v="Public"/>
    <s v="Public"/>
    <x v="4"/>
    <s v="Concern"/>
    <x v="2"/>
    <s v="Project #609204 Belmont Community Path, FFYs 2025–29 TIP"/>
    <s v="Boston"/>
    <s v="“I am writing to you because I have reservations concerning the Belmont Community project# 609204 proximity to the live MBTA Fitchburg Commuter rails. I believe the planned distance is 10.5 feet from the northern most rail. There have been so many changes to the specifications that who knows what to believe. The proposed fence(steel or titanium or whatever) could be cut with a diamond blade._x000a_Yes, they sell them for hacksaws too in hardware stores._x000a_Right now, the MBTA keeps the number of ‘trespassers’ to a minimum, keeping the home break ins, homes Invasions, assorted damage and home burglaries to a minimum._x000a_What will happen when the machines that plow the tracks and the paths, pack the snow and ice against the fences and the accumulation fills in between the chain links and freezes, then bends the fence so_x000a_heavily that the fence posts lean under the weight and snaps the fasteners that hold the chain links to the posts?_x000a_The town will do nothing._x000a_What will happen when holes are cut by the trespassers(adults or students) seeking shortcuts across the live tracks because no one will walk 1/4 mile around to the tunnel when they can just short cut thru the fence?_x000a_The town will do nothing._x000a_The Town has repeatedly stated they will not maintain this fence or any other part of the path.  They will not patch the holes or repair any other damage._x000a_The Windbrook public grammar school located north of the MBTA tracks graduates between 80 to 100 students per class, depending on the year.  Most of them probably will travel south thru the proposed new tunnel to attend the new High school/Middle school each morning. An equal number could travel north in the afternoon. That could be as many as 700 students each way, for grades 6 thru 12, that is 1,400 trips more or less daily._x000a_The CPPC has estimated as many 1000 users per day each way, East to West and West to East. That is another 2000 users daily._x000a_The CPPC  wish to make project# 609204 into a playground. They have not called it that yet.  But, they will be encouraging our children to play up there by adding lights and benches. That technically makes it a park. When you increase the population(trespassers), you increase the crime and the accident rate._x000a_On  May 13, 2024, Boston news WCVB channel 5 reported the headline: “Two people dead after being hit by MBTA Commuter Rail train”. This happened on the Framingham/Worcester line. Part of_x000a_the article read “The tracks run parallel to a bicycle park for children._x000a_Just thought I would give you a heads up!!!_x000a_Thank you añd sincerely.”"/>
    <m/>
    <m/>
  </r>
  <r>
    <n v="64"/>
    <s v="Joel"/>
    <s v="Schwartz"/>
    <m/>
    <s v="Public"/>
    <s v="Public"/>
    <s v="Public"/>
    <x v="4"/>
    <s v="Concern"/>
    <x v="4"/>
    <s v="MBTA funding, FFY 2024–28 TIP_x000a_Amendment 7"/>
    <s v="Boston"/>
    <s v="The systemic lack of maintenance on MBTA trains and tracks is how it got into the disaster it is at the moment. The allocation of 0 dollars for maintenance in out years in this plan is a recipe for disaster. I know money is tight, but you must reallocate some money to maintenance."/>
    <m/>
    <m/>
  </r>
  <r>
    <n v="65"/>
    <s v="Rebecca"/>
    <s v="Mercuri"/>
    <m/>
    <s v="Public"/>
    <s v="Public"/>
    <s v="Public"/>
    <x v="4"/>
    <s v="Request/ Concern"/>
    <x v="2"/>
    <s v="FFYs 25-29 TIP, 608954 - Weston- Reconstruction on Route 30"/>
    <s v="Boston"/>
    <s v="&quot;We are writing regarding the Route 30 Reconstruction Project (#608954) in Weston. In the draft 2025-2029 FFY TIP, the project is placed in the FFY 2027 budget year. In May 2023, as part of the TIP comment period, 110 residents signed a letter of concern regarding this project, with the primary concern being the proposed implementation of a two-way shared use path. In spite of our best efforts to engage the Town and its consultant on specific design alternatives to the proposed shared use path, the 25% design has not changed since the design direction was communicated in 2019. There has been little to no meaningful engagement to understand and fully consider design alternatives with the 100+ property owners who are directly impacted by the project._x000a_In recent months statements have been made by Town officials and others familiar with the project, that the Route 30 Reconstruction will not be funded by MassDOT and the Boston MPO unless the two-way shared use path is included, as proposed, consistent with the 25% design submission._x000a_To provide clarity on this topic, we respectfully ask for your guidance on the following questions:_x000a_Can you confirm or deny that funding for the Route 30 Reconstruction TIP project will be denied, and the project will be dropped by MassDOT, if the Town of Weston does not support the currently proposed two-way shared use path along the entire 3.7-mile length of Route 30 in Weston?_x000a_Is it true that no alternative options, such as separated bike lanes or single-direction shared use paths on each side of the road, will be considered or accepted for the project?_x000a_We look forward to hearing from you on this.&quot;"/>
    <m/>
    <m/>
  </r>
  <r>
    <n v="66"/>
    <s v="Lou"/>
    <s v="Mercuri"/>
    <m/>
    <s v="Public"/>
    <s v="Public"/>
    <s v="Public"/>
    <x v="4"/>
    <s v="Request/ Concern"/>
    <x v="2"/>
    <s v="FFYs 25-29 TIP, 608954 - Weston- Reconstruction on Route 30"/>
    <s v="Boston"/>
    <s v="&quot;We are writing regarding the Route 30 Reconstruction Project (#608954) in Weston. In the draft 2025-2029 FFY TIP, the project is placed in the FFY 2027 budget year. In May 2023, as part of the TIP comment period, 110 residents signed a letter of concern regarding this project, with the primary concern being the proposed implementation of a two-way shared use path. In spite of our best efforts to engage the Town and its consultant on specific design alternatives to the proposed shared use path, the 25% design has not changed since the design direction was communicated in 2019. There has been little to no meaningful engagement to understand and fully consider design alternatives with the 100+ property owners who are directly impacted by the project._x000a_In recent months statements have been made by Town officials and others familiar with the project, that the Route 30 Reconstruction will not be funded by MassDOT and the Boston MPO unless the two-way shared use path is included, as proposed, consistent with the 25% design submission._x000a_To provide clarity on this topic, we respectfully ask for your guidance on the following questions:_x000a_Can you confirm or deny that funding for the Route 30 Reconstruction TIP project will be denied, and the project will be dropped by MassDOT, if the Town of Weston does not support the currently proposed two-way shared use path along the entire 3.7-mile length of Route 30 in Weston?_x000a_Is it true that no alternative options, such as separated bike lanes or single-direction shared use paths on each side of the road, will be considered or accepted for the project?_x000a_We look forward to hearing from you on this.&quot;"/>
    <m/>
    <m/>
  </r>
  <r>
    <n v="67"/>
    <s v="UNKNOWN (AW)"/>
    <m/>
    <m/>
    <s v="Public"/>
    <s v="Public"/>
    <s v="Public"/>
    <x v="4"/>
    <s v="Concern"/>
    <x v="2"/>
    <s v="Project #609204 Belmont Community Path, FFYs 2025–29 TIP"/>
    <s v="Boston"/>
    <s v="“I am writing to express serious concerns regarding Project #609204 the proposed Belmont Community Path. The extremely pertinent backstory is that the town of Belmont hired The Pare Corporation to conduct a feasibility study to decipher the best route of the path.  The Southside of the train tracks was the selected route by the unbiased professional corporation tasked with deciding the best placement. Additionally, abutters to this proposed Path have raised countless concerns and vehemently opposed this path being placed on the north side of the tracks behind their homes. Also countless neighborhood residents submitted letters of opposition in 2021 when previous comment periods were open.  However, the town of Belmont has continuously disregarded the independent expert findings of the Pare Corporation, the objections of the abutters, and disapproval of members of the neighborhood and have forced the selected path route on the north side of the tracks. This project should not be funded as currently proposed on the north side._x000a_Please allow the impartial and rightfully sought after route of this path to be placed on the south side of the tracks or on another route as many other routes have been proposed. If the town continues to improperly fight for the less feasible option, contrasting the very experts they paid to decide the best route,  please do not fund this. The north side is not the right side._x000a_Other pertinent factors are that the abutters were promised on multiple occasions to have a say in the fencing between their homes and the Path.  There was even an advertised abutters walk in April 2024 for feedback from the neighborhood on their desired fencing._x000a_Now it seems to have all been for show, as a four foot post and rail fence dividing this path from homes has somehow been decided. The very people who will be forced to live with thousands of people traveling directly behind their homes have been mislead on multiple occasions.  This project is expected to be funded by MassDot- how can a project that has so much opposition and contradictions to expert findings be funded? There has been zero accountability within this project._x000a_Please consider how unfair and wrong this is._x000a_A last Point so that you are fully aware of a grave fault in the current proposed Path is that there is a building standing in the way of the North side route of the path.  Safety guidelines require a minimum amount of feet between the live railroad tracks and the path. The occupied building makes it so that the required bare minimum distance  of necessary separation does not seem achievable given the minimum path width. Pedestrian safety should be of the utmost concern to everyone. How could the proposed path be placed here. Not having the minimum square footage separating the live rail and the path is a direct violation of known laws and rules meant to keep people safe. This route appears inoperable for a path. Also abutters should not be mislead, the serious lack of accountability is obvious._x000a_Building the path on the expert decided south side of the tracks solves these concerns.  The feasibility study has been paid for and is complete. The clear and concise findings are in writing and there is no way to deny what the legitimate answer is- this path should have been presented to MassDot on another route- not the north side. Please do not fund this deceptive project until honesty and transparency prevail. All paths lead to not placing this path on the north side of the tracks given the safety concerns and the objections of abutters. How and why have all these_x000a_issues been completely ignored?”"/>
    <m/>
    <m/>
  </r>
  <r>
    <n v="68"/>
    <s v="Mayor Gary Christenson"/>
    <m/>
    <m/>
    <s v="Elected Official"/>
    <s v="Mayor"/>
    <s v="Malden"/>
    <x v="4"/>
    <s v="Request"/>
    <x v="2"/>
    <s v="Malden Rt 60 Improvements Design project (FFYs 25-29 TIP application)"/>
    <s v="Boston"/>
    <s v="Letter in support of Malden Rt 60 Improvements Design project (request for programming)_x000a_Full letter available in Compiled Public Comments Document."/>
    <m/>
    <m/>
  </r>
  <r>
    <n v="69"/>
    <s v="Allison"/>
    <s v="Durak"/>
    <m/>
    <s v="Public"/>
    <s v="Public"/>
    <s v="Public"/>
    <x v="4"/>
    <s v="Concern"/>
    <x v="2"/>
    <s v="Malden Rt 60 Improvements Design project (FFYs 25-29 TIP application)"/>
    <s v="Boston"/>
    <s v="“Dear Chair Mohler and Members of the Boston MPO:_x000a_It has come to my attention that funds have been shifted away from the redesign of the Route 60 Corridor here in Malden. I have seen that Malden has invested in beautifying and creating safe spaces for its locals in recent years. Does this not include Route 60? I have attended town hall meetings here in my hometown. I know Route 60 is a pain point, so why doesn’t the city move forward with its plans for welcoming town structures and roads? As a mother, I am concerned the city isn’t taking enough action for my son’s safety especially when I expected one thing and there are now plans to alter course. Please do not remove funds from the redesign of Route 60 Corridor or help me understand what is more important and why you have changed your mind._x000a_Let’s keep and include the funds for the Route 60 Corridor redesign in FY 2025 - 2029 if not for you, for my son. He can’t drive a car. He’s still a pedestrian.”"/>
    <m/>
    <m/>
  </r>
  <r>
    <n v="70"/>
    <s v="Maura"/>
    <s v="Carroll"/>
    <m/>
    <s v="Public"/>
    <s v="Public"/>
    <s v="Public"/>
    <x v="4"/>
    <s v="Oppose"/>
    <x v="2"/>
    <s v="Swampscott Rail Trail Project #610666 (FFYs_x000a_2025–29 TIP Project_x000a_in FFY 2028)"/>
    <s v="Boston"/>
    <s v="Letter in Opposition about Swampscott Rail Trail Project 610666._x000a_Full letter available in Compiled Public Comments Document."/>
    <m/>
    <m/>
  </r>
  <r>
    <n v="71"/>
    <s v="Patrice"/>
    <s v="Garvin"/>
    <m/>
    <s v="Public"/>
    <s v="Public"/>
    <m/>
    <x v="4"/>
    <s v="Support"/>
    <x v="2"/>
    <s v="Project #609204 Belmont Community Path, FFYs 2025–29 TIP"/>
    <s v="Boston"/>
    <s v="Letter in support to Belmont Community Path_x000a_Full letter available in Compiled Public Comments Document."/>
    <m/>
    <m/>
  </r>
  <r>
    <n v="72"/>
    <s v="Michael F."/>
    <s v="Zullas"/>
    <m/>
    <s v="Public"/>
    <s v="Public"/>
    <m/>
    <x v="4"/>
    <s v="Concern"/>
    <x v="6"/>
    <s v="TIP evaluation criteria"/>
    <s v="Boston"/>
    <s v="Letter regarding TIP evaluation criteria and MBTA Communities Act compliance penalties_x000a_Full letter available in Compiled Public Comments Document."/>
    <m/>
    <m/>
  </r>
  <r>
    <n v="73"/>
    <s v="Regional Transportation Advisory Council"/>
    <m/>
    <m/>
    <s v="Advocacy Group"/>
    <m/>
    <m/>
    <x v="4"/>
    <s v="Support/ Concern"/>
    <x v="6"/>
    <s v="TIP process, content, equity considerations"/>
    <s v="Boston"/>
    <s v="Letter in regarding TIP process, content, and equity considerations_x000a_Full letter available in Compiled Public Comments Document."/>
    <m/>
    <m/>
  </r>
  <r>
    <n v="74"/>
    <s v="MBTA Rider Oversight Committee"/>
    <m/>
    <m/>
    <s v="Advocacy Group"/>
    <m/>
    <m/>
    <x v="4"/>
    <s v="Support"/>
    <x v="6"/>
    <s v="TIP content"/>
    <s v="Boston"/>
    <s v="Letter in support of projects programmed in FFYs 2025-2029 TIP_x000a_Full letter available in Compiled Public Comments Document."/>
    <m/>
    <m/>
  </r>
  <r>
    <n v="75"/>
    <s v="Rebecca"/>
    <s v="Mercuri"/>
    <m/>
    <s v="Public"/>
    <s v="Public"/>
    <m/>
    <x v="4"/>
    <s v="Oppose"/>
    <x v="2"/>
    <s v="608954, Route 30 Reconstruction project in Weston"/>
    <s v="Boston"/>
    <s v="Petition in Opposition about Route 30 Reconstruction project in Weston #608954._x000a_Full petition available in Compiled Public Comments Document."/>
    <m/>
    <m/>
  </r>
  <r>
    <n v="76"/>
    <s v="Lou"/>
    <s v="Mercuri"/>
    <m/>
    <s v="Public"/>
    <s v="Public"/>
    <m/>
    <x v="4"/>
    <s v="Oppose"/>
    <x v="2"/>
    <s v="608954, Route 30 Reconstruction project in Weston"/>
    <s v="Boston"/>
    <s v="Petition in Opposition about Route 30 Reconstruction project in Weston #608954._x000a_Full petition available in Compiled Public Comments Document."/>
    <m/>
    <m/>
  </r>
  <r>
    <n v="77"/>
    <s v="Kayla"/>
    <s v="Mercuri"/>
    <m/>
    <s v="Public"/>
    <s v="Public"/>
    <m/>
    <x v="4"/>
    <s v="Oppose"/>
    <x v="2"/>
    <s v="608954, Route 30 Reconstruction project in Weston"/>
    <s v="Boston"/>
    <s v="Petition in Opposition about Route 30 Reconstruction project in Weston #608954._x000a_Full petition available in Compiled Public Comments Document."/>
    <m/>
    <m/>
  </r>
  <r>
    <n v="78"/>
    <s v="Lenore"/>
    <s v="Zug"/>
    <m/>
    <s v="Public"/>
    <s v="Public"/>
    <m/>
    <x v="4"/>
    <s v="Oppose"/>
    <x v="2"/>
    <s v="608954, Route 30 Reconstruction project in Weston"/>
    <s v="Boston"/>
    <s v="Petition in Opposition about Route 30 Reconstruction project in Weston #608954._x000a_Full petition available in Compiled Public Comments Document."/>
    <m/>
    <m/>
  </r>
  <r>
    <n v="79"/>
    <s v="Lobel David"/>
    <s v="Robbins"/>
    <m/>
    <s v="Public"/>
    <s v="Public"/>
    <m/>
    <x v="4"/>
    <s v="Oppose"/>
    <x v="2"/>
    <s v="608954, Route 30 Reconstruction project in Weston"/>
    <s v="Boston"/>
    <s v="Petition in Opposition about Route 30 Reconstruction project in Weston #608954._x000a_Full petition available in Compiled Public Comments Document."/>
    <m/>
    <m/>
  </r>
  <r>
    <n v="80"/>
    <s v="Matt"/>
    <s v="Lane"/>
    <m/>
    <s v="Public"/>
    <s v="Public"/>
    <m/>
    <x v="4"/>
    <s v="Oppose"/>
    <x v="2"/>
    <s v="608954, Route 30 Reconstruction project in Weston"/>
    <s v="Boston"/>
    <s v="Petition in Opposition about Route 30 Reconstruction project in Weston #608954._x000a_Full petition available in Compiled Public Comments Document."/>
    <m/>
    <m/>
  </r>
  <r>
    <n v="81"/>
    <s v="Jessica"/>
    <s v="Moy"/>
    <m/>
    <s v="Public"/>
    <s v="Public"/>
    <m/>
    <x v="4"/>
    <s v="Oppose"/>
    <x v="2"/>
    <s v="608954, Route 30 Reconstruction project in Weston"/>
    <s v="Boston"/>
    <s v="Petition in Opposition about Route 30 Reconstruction project in Weston #608954._x000a_Full petition available in Compiled Public Comments Document."/>
    <m/>
    <m/>
  </r>
  <r>
    <n v="82"/>
    <s v="Jon"/>
    <s v="Moy"/>
    <m/>
    <s v="Public"/>
    <s v="Public"/>
    <m/>
    <x v="4"/>
    <s v="Oppose"/>
    <x v="2"/>
    <s v="608954, Route 30 Reconstruction project in Weston"/>
    <s v="Boston"/>
    <s v="Petition in Opposition about Route 30 Reconstruction project in Weston #608954._x000a_Full petition available in Compiled Public Comments Document."/>
    <m/>
    <m/>
  </r>
  <r>
    <n v="83"/>
    <s v="James"/>
    <s v="Dwinell III"/>
    <m/>
    <s v="Public"/>
    <s v="Public"/>
    <m/>
    <x v="4"/>
    <s v="Oppose"/>
    <x v="2"/>
    <s v="608954, Route 30 Reconstruction project in Weston"/>
    <s v="Boston"/>
    <s v="Petition in Opposition about Route 30 Reconstruction project in Weston #608954._x000a_Full petition available in Compiled Public Comments Document."/>
    <m/>
    <m/>
  </r>
  <r>
    <n v="84"/>
    <s v="Ellen"/>
    <s v="Dwinell"/>
    <m/>
    <s v="Public"/>
    <s v="Public"/>
    <m/>
    <x v="4"/>
    <s v="Oppose"/>
    <x v="2"/>
    <s v="608954, Route 30 Reconstruction project in Weston"/>
    <s v="Boston"/>
    <s v="Petition in Opposition about Route 30 Reconstruction project in Weston #608954._x000a_Full petition available in Compiled Public Comments Document."/>
    <m/>
    <m/>
  </r>
  <r>
    <n v="85"/>
    <s v="Mohammed"/>
    <s v="Hassan"/>
    <m/>
    <s v="Public"/>
    <s v="Public"/>
    <m/>
    <x v="4"/>
    <s v="Oppose"/>
    <x v="2"/>
    <s v="608954, Route 30 Reconstruction project in Weston"/>
    <s v="Boston"/>
    <s v="Petition in Opposition about Route 30 Reconstruction project in Weston #608954._x000a_Full petition available in Compiled Public Comments Document."/>
    <m/>
    <m/>
  </r>
  <r>
    <n v="86"/>
    <s v="Thamina"/>
    <s v="Hassan"/>
    <m/>
    <s v="Public"/>
    <s v="Public"/>
    <m/>
    <x v="4"/>
    <s v="Oppose"/>
    <x v="2"/>
    <s v="608954, Route 30 Reconstruction project in Weston"/>
    <s v="Boston"/>
    <s v="Petition in Opposition about Route 30 Reconstruction project in Weston #608954._x000a_Full petition available in Compiled Public Comments Document."/>
    <m/>
    <m/>
  </r>
  <r>
    <n v="87"/>
    <s v="Constance"/>
    <s v="Moore"/>
    <m/>
    <s v="Public"/>
    <s v="Public"/>
    <m/>
    <x v="4"/>
    <s v="Oppose"/>
    <x v="2"/>
    <s v="608954, Route 30 Reconstruction project in Weston"/>
    <s v="Boston"/>
    <s v="Petition in Opposition about Route 30 Reconstruction project in Weston #608954._x000a_Full petition available in Compiled Public Comments Document."/>
    <m/>
    <m/>
  </r>
  <r>
    <n v="88"/>
    <s v="Sheila"/>
    <s v="Smallwood"/>
    <m/>
    <s v="Public"/>
    <s v="Public"/>
    <m/>
    <x v="4"/>
    <s v="Oppose"/>
    <x v="2"/>
    <s v="608954, Route 30 Reconstruction project in Weston"/>
    <s v="Boston"/>
    <s v="Petition in Opposition about Route 30 Reconstruction project in Weston #608954._x000a_Full petition available in Compiled Public Comments Document."/>
    <m/>
    <m/>
  </r>
  <r>
    <n v="89"/>
    <s v="Laurie"/>
    <s v="Endlar Lee"/>
    <m/>
    <s v="Public"/>
    <s v="Public"/>
    <m/>
    <x v="4"/>
    <s v="Oppose"/>
    <x v="2"/>
    <s v="608954, Route 30 Reconstruction project in Weston"/>
    <s v="Boston"/>
    <s v="Petition in Opposition about Route 30 Reconstruction project in Weston #608954._x000a_Full petition available in Compiled Public Comments Document."/>
    <m/>
    <m/>
  </r>
  <r>
    <n v="90"/>
    <s v="Paul"/>
    <s v="Davenport"/>
    <m/>
    <s v="Public"/>
    <s v="Public"/>
    <m/>
    <x v="4"/>
    <s v="Oppose"/>
    <x v="2"/>
    <s v="608954, Route 30 Reconstruction project in Weston"/>
    <s v="Boston"/>
    <s v="Petition in Opposition about Route 30 Reconstruction project in Weston #608954._x000a_Full petition available in Compiled Public Comments Document."/>
    <m/>
    <m/>
  </r>
  <r>
    <n v="91"/>
    <s v="Aviva"/>
    <s v="Jeruchim"/>
    <m/>
    <s v="Public"/>
    <s v="Public"/>
    <m/>
    <x v="4"/>
    <s v="Oppose"/>
    <x v="2"/>
    <s v="608954, Route 30 Reconstruction project in Weston"/>
    <s v="Boston"/>
    <s v="Petition in Opposition about Route 30 Reconstruction project in Weston #608954._x000a_Full petition available in Compiled Public Comments Document."/>
    <m/>
    <m/>
  </r>
  <r>
    <n v="92"/>
    <s v="William"/>
    <s v="Davenport"/>
    <m/>
    <s v="Public"/>
    <s v="Public"/>
    <m/>
    <x v="4"/>
    <s v="Oppose"/>
    <x v="2"/>
    <s v="608954, Route 30 Reconstruction project in Weston"/>
    <s v="Boston"/>
    <s v="Petition in Opposition about Route 30 Reconstruction project in Weston #608954._x000a_Full petition available in Compiled Public Comments Document."/>
    <m/>
    <m/>
  </r>
  <r>
    <n v="93"/>
    <s v="Joan Marion"/>
    <s v="Parrish"/>
    <m/>
    <s v="Public"/>
    <s v="Public"/>
    <m/>
    <x v="4"/>
    <s v="Oppose"/>
    <x v="2"/>
    <s v="608954, Route 30 Reconstruction project in Weston"/>
    <s v="Boston"/>
    <s v="Petition in Opposition about Route 30 Reconstruction project in Weston #608954._x000a_Full petition available in Compiled Public Comments Document."/>
    <m/>
    <m/>
  </r>
  <r>
    <n v="94"/>
    <s v="Susan"/>
    <s v="Zacharias"/>
    <m/>
    <s v="Public"/>
    <s v="Public"/>
    <m/>
    <x v="4"/>
    <s v="Oppose"/>
    <x v="2"/>
    <s v="608954, Route 30 Reconstruction project in Weston"/>
    <s v="Boston"/>
    <s v="Petition in Opposition about Route 30 Reconstruction project in Weston #608954._x000a_Full petition available in Compiled Public Comments Document."/>
    <m/>
    <m/>
  </r>
  <r>
    <n v="95"/>
    <s v="Jim"/>
    <s v="Kappel"/>
    <m/>
    <s v="Public"/>
    <s v="Public"/>
    <m/>
    <x v="4"/>
    <s v="Oppose"/>
    <x v="2"/>
    <s v="608954, Route 30 Reconstruction project in Weston"/>
    <s v="Boston"/>
    <s v="Petition in Opposition about Route 30 Reconstruction project in Weston #608954._x000a_Full petition available in Compiled Public Comments Document."/>
    <m/>
    <m/>
  </r>
  <r>
    <n v="96"/>
    <s v="Nancy"/>
    <s v="Kappel"/>
    <m/>
    <s v="Public"/>
    <s v="Public"/>
    <m/>
    <x v="4"/>
    <s v="Oppose"/>
    <x v="2"/>
    <s v="608954, Route 30 Reconstruction project in Weston"/>
    <s v="Boston"/>
    <s v="Petition in Opposition about Route 30 Reconstruction project in Weston #608954._x000a_Full petition available in Compiled Public Comments Document."/>
    <m/>
    <m/>
  </r>
  <r>
    <n v="97"/>
    <s v="Henry"/>
    <s v="Fizer"/>
    <m/>
    <s v="Public"/>
    <s v="Public"/>
    <m/>
    <x v="4"/>
    <s v="Oppose"/>
    <x v="2"/>
    <s v="608954, Route 30 Reconstruction project in Weston"/>
    <s v="Boston"/>
    <s v="Petition in Opposition about Route 30 Reconstruction project in Weston #608954._x000a_Full petition available in Compiled Public Comments Document."/>
    <m/>
    <m/>
  </r>
  <r>
    <n v="98"/>
    <s v="Gabriel"/>
    <s v="Fizer"/>
    <m/>
    <s v="Public"/>
    <s v="Public"/>
    <m/>
    <x v="4"/>
    <s v="Oppose"/>
    <x v="2"/>
    <s v="608954, Route 30 Reconstruction project in Weston"/>
    <s v="Boston"/>
    <s v="Petition in Opposition about Route 30 Reconstruction project in Weston #608954._x000a_Full petition available in Compiled Public Comments Document."/>
    <m/>
    <m/>
  </r>
  <r>
    <n v="99"/>
    <s v="Carol"/>
    <s v="Fizer"/>
    <m/>
    <s v="Public"/>
    <s v="Public"/>
    <m/>
    <x v="4"/>
    <s v="Oppose"/>
    <x v="2"/>
    <s v="608954, Route 30 Reconstruction project in Weston"/>
    <s v="Boston"/>
    <s v="Petition in Opposition about Route 30 Reconstruction project in Weston #608954._x000a_Full petition available in Compiled Public Comments Document."/>
    <m/>
    <m/>
  </r>
  <r>
    <n v="100"/>
    <s v="Sarah"/>
    <s v="Butera"/>
    <m/>
    <s v="Public"/>
    <s v="Public"/>
    <m/>
    <x v="4"/>
    <s v="Oppose"/>
    <x v="2"/>
    <s v="608954, Route 30 Reconstruction project in Weston"/>
    <s v="Boston"/>
    <s v="Petition in Opposition about Route 30 Reconstruction project in Weston #608954._x000a_Full petition available in Compiled Public Comments Document."/>
    <m/>
    <m/>
  </r>
  <r>
    <n v="101"/>
    <s v="Steve"/>
    <s v="Butera"/>
    <m/>
    <s v="Public"/>
    <s v="Public"/>
    <m/>
    <x v="4"/>
    <s v="Oppose"/>
    <x v="2"/>
    <s v="608954, Route 30 Reconstruction project in Weston"/>
    <s v="Boston"/>
    <s v="Petition in Opposition about Route 30 Reconstruction project in Weston #608954._x000a_Full petition available in Compiled Public Comments Document."/>
    <m/>
    <m/>
  </r>
  <r>
    <n v="102"/>
    <s v="Artemis"/>
    <s v="Willis"/>
    <m/>
    <s v="Public"/>
    <s v="Public"/>
    <m/>
    <x v="4"/>
    <s v="Oppose"/>
    <x v="2"/>
    <s v="608954, Route 30 Reconstruction project in Weston"/>
    <s v="Boston"/>
    <s v="Petition in Opposition about Route 30 Reconstruction project in Weston #608954._x000a_Full petition available in Compiled Public Comments Document."/>
    <m/>
    <m/>
  </r>
  <r>
    <n v="103"/>
    <s v="Nagy"/>
    <s v="Mikael"/>
    <m/>
    <s v="Public"/>
    <s v="Public"/>
    <m/>
    <x v="4"/>
    <s v="Oppose"/>
    <x v="2"/>
    <s v="608954, Route 30 Reconstruction project in Weston"/>
    <s v="Boston"/>
    <s v="Petition in Opposition about Route 30 Reconstruction project in Weston #608954._x000a_Full petition available in Compiled Public Comments Document."/>
    <m/>
    <m/>
  </r>
  <r>
    <n v="104"/>
    <s v="Lillian"/>
    <s v="Mikael"/>
    <m/>
    <s v="Public"/>
    <s v="Public"/>
    <m/>
    <x v="4"/>
    <s v="Oppose"/>
    <x v="2"/>
    <s v="608954, Route 30 Reconstruction project in Weston"/>
    <s v="Boston"/>
    <s v="Petition in Opposition about Route 30 Reconstruction project in Weston #608954._x000a_Full petition available in Compiled Public Comments Document."/>
    <m/>
    <m/>
  </r>
  <r>
    <n v="105"/>
    <s v="Michael"/>
    <s v="Lee"/>
    <m/>
    <s v="Public"/>
    <s v="Public"/>
    <m/>
    <x v="4"/>
    <s v="Oppose"/>
    <x v="2"/>
    <s v="608954, Route 30 Reconstruction project in Weston"/>
    <s v="Boston"/>
    <s v="Petition in Opposition about Route 30 Reconstruction project in Weston #608954._x000a_Full petition available in Compiled Public Comments Document."/>
    <m/>
    <m/>
  </r>
  <r>
    <n v="106"/>
    <s v="Doreen"/>
    <s v="Mirley"/>
    <m/>
    <s v="Public"/>
    <s v="Public"/>
    <m/>
    <x v="4"/>
    <s v="Oppose"/>
    <x v="2"/>
    <s v="608954, Route 30 Reconstruction project in Weston"/>
    <s v="Boston"/>
    <s v="Petition in Opposition about Route 30 Reconstruction project in Weston #608954._x000a_Full petition available in Compiled Public Comments Document."/>
    <m/>
    <m/>
  </r>
  <r>
    <n v="107"/>
    <s v="John"/>
    <s v="Mirley"/>
    <m/>
    <s v="Public"/>
    <s v="Public"/>
    <m/>
    <x v="4"/>
    <s v="Oppose"/>
    <x v="2"/>
    <s v="608954, Route 30 Reconstruction project in Weston"/>
    <s v="Boston"/>
    <s v="Petition in Opposition about Route 30 Reconstruction project in Weston #608954._x000a_Full petition available in Compiled Public Comments Document."/>
    <m/>
    <m/>
  </r>
  <r>
    <n v="108"/>
    <s v="Victoria"/>
    <s v="Huber"/>
    <m/>
    <s v="Public"/>
    <s v="Public"/>
    <m/>
    <x v="4"/>
    <s v="Oppose"/>
    <x v="2"/>
    <s v="608954, Route 30 Reconstruction project in Weston"/>
    <s v="Boston"/>
    <s v="Petition in Opposition about Route 30 Reconstruction project in Weston #608954._x000a_Full petition available in Compiled Public Comments Document."/>
    <m/>
    <m/>
  </r>
  <r>
    <n v="109"/>
    <s v="Tony"/>
    <s v="Brooke"/>
    <m/>
    <s v="Public"/>
    <s v="Public"/>
    <m/>
    <x v="4"/>
    <s v="Oppose"/>
    <x v="2"/>
    <s v="608954, Route 30 Reconstruction project in Weston"/>
    <s v="Boston"/>
    <s v="Petition in Opposition about Route 30 Reconstruction project in Weston #608954._x000a_Full petition available in Compiled Public Comments Document."/>
    <m/>
    <m/>
  </r>
  <r>
    <n v="110"/>
    <s v="Alison"/>
    <s v="Barlow"/>
    <m/>
    <s v="Public"/>
    <s v="Public"/>
    <m/>
    <x v="4"/>
    <s v="Oppose"/>
    <x v="2"/>
    <s v="608954, Route 30 Reconstruction project in Weston"/>
    <s v="Boston"/>
    <s v="Petition in Opposition about Route 30 Reconstruction project in Weston #608954._x000a_Full petition available in Compiled Public Comments Document."/>
    <m/>
    <m/>
  </r>
  <r>
    <n v="111"/>
    <s v="Janet K."/>
    <s v="Fronk"/>
    <m/>
    <s v="Public"/>
    <s v="Public"/>
    <m/>
    <x v="4"/>
    <s v="Oppose"/>
    <x v="2"/>
    <s v="608954, Route 30 Reconstruction project in Weston"/>
    <s v="Boston"/>
    <s v="Petition in Opposition about Route 30 Reconstruction project in Weston #608954._x000a_Full petition available in Compiled Public Comments Document."/>
    <m/>
    <m/>
  </r>
  <r>
    <n v="112"/>
    <s v="Michele"/>
    <s v="Schuckel"/>
    <m/>
    <s v="Public"/>
    <s v="Public"/>
    <m/>
    <x v="4"/>
    <s v="Oppose"/>
    <x v="2"/>
    <s v="608954, Route 30 Reconstruction project in Weston"/>
    <s v="Boston"/>
    <s v="Petition in Opposition about Route 30 Reconstruction project in Weston #608954._x000a_Full petition available in Compiled Public Comments Document."/>
    <m/>
    <m/>
  </r>
  <r>
    <n v="113"/>
    <s v="John R."/>
    <s v="Barlow"/>
    <m/>
    <s v="Public"/>
    <s v="Public"/>
    <m/>
    <x v="4"/>
    <s v="Oppose"/>
    <x v="2"/>
    <s v="608954, Route 30 Reconstruction project in Weston"/>
    <s v="Boston"/>
    <s v="Petition in Opposition about Route 30 Reconstruction project in Weston #608954._x000a_Full petition available in Compiled Public Comments Document."/>
    <m/>
    <m/>
  </r>
  <r>
    <n v="114"/>
    <s v="Julia M."/>
    <s v="Barlow"/>
    <m/>
    <s v="Public"/>
    <s v="Public"/>
    <m/>
    <x v="4"/>
    <s v="Oppose"/>
    <x v="2"/>
    <s v="608954, Route 30 Reconstruction project in Weston"/>
    <s v="Boston"/>
    <s v="Petition in Opposition about Route 30 Reconstruction project in Weston #608954._x000a_Full petition available in Compiled Public Comments Document."/>
    <m/>
    <m/>
  </r>
  <r>
    <n v="115"/>
    <s v="Joan"/>
    <s v="Kertis"/>
    <m/>
    <s v="Public"/>
    <s v="Public"/>
    <m/>
    <x v="4"/>
    <s v="Oppose"/>
    <x v="2"/>
    <s v="608954, Route 30 Reconstruction project in Weston"/>
    <s v="Boston"/>
    <s v="Petition in Opposition about Route 30 Reconstruction project in Weston #608954._x000a_Full petition available in Compiled Public Comments Document."/>
    <m/>
    <m/>
  </r>
  <r>
    <n v="116"/>
    <s v="Katherine A."/>
    <s v="Barlow"/>
    <m/>
    <s v="Public"/>
    <s v="Public"/>
    <m/>
    <x v="4"/>
    <s v="Oppose"/>
    <x v="2"/>
    <s v="608954, Route 30 Reconstruction project in Weston"/>
    <s v="Boston"/>
    <s v="Petition in Opposition about Route 30 Reconstruction project in Weston #608954._x000a_Full petition available in Compiled Public Comments Document."/>
    <m/>
    <m/>
  </r>
  <r>
    <n v="117"/>
    <s v="Barbara"/>
    <s v="Gilman"/>
    <m/>
    <s v="Public"/>
    <s v="Public"/>
    <m/>
    <x v="4"/>
    <s v="Oppose"/>
    <x v="2"/>
    <s v="608954, Route 30 Reconstruction project in Weston"/>
    <s v="Boston"/>
    <s v="Petition in Opposition about Route 30 Reconstruction project in Weston #608954._x000a_Full petition available in Compiled Public Comments Document."/>
    <m/>
    <m/>
  </r>
  <r>
    <n v="118"/>
    <s v="Richard"/>
    <s v="Gilman"/>
    <m/>
    <s v="Public"/>
    <s v="Public"/>
    <m/>
    <x v="4"/>
    <s v="Oppose"/>
    <x v="2"/>
    <s v="608954, Route 30 Reconstruction project in Weston"/>
    <s v="Boston"/>
    <s v="Petition in Opposition about Route 30 Reconstruction project in Weston #608954._x000a_Full petition available in Compiled Public Comments Document."/>
    <m/>
    <m/>
  </r>
  <r>
    <n v="119"/>
    <s v="Neil"/>
    <s v="Diver"/>
    <m/>
    <s v="Public"/>
    <s v="Public"/>
    <m/>
    <x v="4"/>
    <s v="Oppose"/>
    <x v="2"/>
    <s v="608954, Route 30 Reconstruction project in Weston"/>
    <s v="Boston"/>
    <s v="Petition in Opposition about Route 30 Reconstruction project in Weston #608954._x000a_Full petition available in Compiled Public Comments Document."/>
    <m/>
    <m/>
  </r>
  <r>
    <n v="120"/>
    <s v="Katherine"/>
    <s v="Diver"/>
    <m/>
    <s v="Public"/>
    <s v="Public"/>
    <m/>
    <x v="4"/>
    <s v="Oppose"/>
    <x v="2"/>
    <s v="608954, Route 30 Reconstruction project in Weston"/>
    <s v="Boston"/>
    <s v="Petition in Opposition about Route 30 Reconstruction project in Weston #608954._x000a_Full petition available in Compiled Public Comments Document."/>
    <m/>
    <m/>
  </r>
  <r>
    <n v="121"/>
    <s v="Frank"/>
    <s v="Caine"/>
    <m/>
    <s v="Public"/>
    <s v="Public"/>
    <m/>
    <x v="4"/>
    <s v="Oppose"/>
    <x v="2"/>
    <s v="608954, Route 30 Reconstruction project in Weston"/>
    <s v="Boston"/>
    <s v="Petition in Opposition about Route 30 Reconstruction project in Weston #608954._x000a_Full petition available in Compiled Public Comments Document."/>
    <m/>
    <m/>
  </r>
  <r>
    <n v="122"/>
    <s v="Becky"/>
    <s v="Ames"/>
    <m/>
    <s v="Public"/>
    <s v="Public"/>
    <m/>
    <x v="4"/>
    <s v="Oppose"/>
    <x v="2"/>
    <s v="608954, Route 30 Reconstruction project in Weston"/>
    <s v="Boston"/>
    <s v="Petition in Opposition about Route 30 Reconstruction project in Weston #608954._x000a_Full petition available in Compiled Public Comments Document."/>
    <m/>
    <m/>
  </r>
  <r>
    <n v="123"/>
    <s v="Paul"/>
    <s v="Donahue"/>
    <m/>
    <s v="Public"/>
    <s v="Public"/>
    <m/>
    <x v="4"/>
    <s v="Oppose"/>
    <x v="2"/>
    <s v="608954, Route 30 Reconstruction project in Weston"/>
    <s v="Boston"/>
    <s v="Petition in Opposition about Route 30 Reconstruction project in Weston #608954._x000a_Full petition available in Compiled Public Comments Document."/>
    <m/>
    <m/>
  </r>
  <r>
    <n v="124"/>
    <s v="John"/>
    <s v="McDonald"/>
    <m/>
    <s v="Public"/>
    <s v="Public"/>
    <m/>
    <x v="4"/>
    <s v="Oppose"/>
    <x v="2"/>
    <s v="608954, Route 30 Reconstruction project in Weston"/>
    <s v="Boston"/>
    <s v="Petition in Opposition about Route 30 Reconstruction project in Weston #608954._x000a_Full petition available in Compiled Public Comments Document."/>
    <m/>
    <m/>
  </r>
  <r>
    <n v="125"/>
    <s v="Janice"/>
    <s v="Kaplan"/>
    <m/>
    <s v="Public"/>
    <s v="Public"/>
    <m/>
    <x v="4"/>
    <s v="Oppose"/>
    <x v="2"/>
    <s v="608954, Route 30 Reconstruction project in Weston"/>
    <s v="Boston"/>
    <s v="Petition in Opposition about Route 30 Reconstruction project in Weston #608954._x000a_Full petition available in Compiled Public Comments Document."/>
    <m/>
    <m/>
  </r>
  <r>
    <n v="126"/>
    <s v="Barbara"/>
    <s v="Baker"/>
    <m/>
    <s v="Public"/>
    <s v="Public"/>
    <m/>
    <x v="4"/>
    <s v="Oppose"/>
    <x v="2"/>
    <s v="608954, Route 30 Reconstruction project in Weston"/>
    <s v="Boston"/>
    <s v="Petition in Opposition about Route 30 Reconstruction project in Weston #608954._x000a_Full petition available in Compiled Public Comments Document."/>
    <m/>
    <m/>
  </r>
  <r>
    <n v="127"/>
    <s v="Robert"/>
    <s v="Froh"/>
    <m/>
    <s v="Public"/>
    <s v="Public"/>
    <m/>
    <x v="4"/>
    <s v="Oppose"/>
    <x v="2"/>
    <s v="608954, Route 30 Reconstruction project in Weston"/>
    <s v="Boston"/>
    <s v="Petition in Opposition about Route 30 Reconstruction project in Weston #608954._x000a_Full petition available in Compiled Public Comments Document."/>
    <m/>
    <m/>
  </r>
  <r>
    <n v="128"/>
    <s v="Richard"/>
    <s v="Flynn"/>
    <m/>
    <s v="Public"/>
    <s v="Public"/>
    <m/>
    <x v="4"/>
    <s v="Oppose"/>
    <x v="2"/>
    <s v="608954, Route 30 Reconstruction project in Weston"/>
    <s v="Boston"/>
    <s v="Petition in Opposition about Route 30 Reconstruction project in Weston #608954._x000a_Full petition available in Compiled Public Comments Document."/>
    <m/>
    <m/>
  </r>
  <r>
    <n v="129"/>
    <s v="Laura"/>
    <s v="Schiff Bean"/>
    <m/>
    <s v="Public"/>
    <s v="Public"/>
    <m/>
    <x v="4"/>
    <s v="Oppose"/>
    <x v="2"/>
    <s v="608954, Route 30 Reconstruction project in Weston"/>
    <s v="Boston"/>
    <s v="Petition in Opposition about Route 30 Reconstruction project in Weston #608954._x000a_Full petition available in Compiled Public Comments Document."/>
    <m/>
    <m/>
  </r>
  <r>
    <n v="130"/>
    <s v="Warren"/>
    <s v="Pinckert"/>
    <m/>
    <s v="Public"/>
    <s v="Public"/>
    <m/>
    <x v="4"/>
    <s v="Oppose"/>
    <x v="2"/>
    <s v="608954, Route 30 Reconstruction project in Weston"/>
    <s v="Boston"/>
    <s v="Petition in Opposition about Route 30 Reconstruction project in Weston #608954._x000a_Full petition available in Compiled Public Comments Document."/>
    <m/>
    <m/>
  </r>
  <r>
    <n v="131"/>
    <s v="Beverly"/>
    <s v="Watson"/>
    <m/>
    <s v="Public"/>
    <s v="Public"/>
    <m/>
    <x v="4"/>
    <s v="Oppose"/>
    <x v="2"/>
    <s v="608954, Route 30 Reconstruction project in Weston"/>
    <s v="Boston"/>
    <s v="Petition in Opposition about Route 30 Reconstruction project in Weston #608954._x000a_Full petition available in Compiled Public Comments Document."/>
    <m/>
    <m/>
  </r>
  <r>
    <n v="132"/>
    <s v="Steve"/>
    <s v="Watson"/>
    <m/>
    <s v="Public"/>
    <s v="Public"/>
    <m/>
    <x v="4"/>
    <s v="Oppose"/>
    <x v="2"/>
    <s v="608954, Route 30 Reconstruction project in Weston"/>
    <s v="Boston"/>
    <s v="Petition in Opposition about Route 30 Reconstruction project in Weston #608954._x000a_Full petition available in Compiled Public Comments Document."/>
    <m/>
    <m/>
  </r>
  <r>
    <n v="133"/>
    <s v="Sheila"/>
    <s v="Weinstock"/>
    <m/>
    <s v="Public"/>
    <s v="Public"/>
    <m/>
    <x v="4"/>
    <s v="Oppose"/>
    <x v="2"/>
    <s v="608954, Route 30 Reconstruction project in Weston"/>
    <s v="Boston"/>
    <s v="Petition in Opposition about Route 30 Reconstruction project in Weston #608954._x000a_Full petition available in Compiled Public Comments Document."/>
    <m/>
    <m/>
  </r>
  <r>
    <n v="134"/>
    <s v="Norman"/>
    <s v="Weinstock"/>
    <m/>
    <s v="Public"/>
    <s v="Public"/>
    <m/>
    <x v="4"/>
    <s v="Oppose"/>
    <x v="2"/>
    <s v="608954, Route 30 Reconstruction project in Weston"/>
    <s v="Boston"/>
    <s v="Petition in Opposition about Route 30 Reconstruction project in Weston #608954._x000a_Full petition available in Compiled Public Comments Document."/>
    <m/>
    <m/>
  </r>
  <r>
    <n v="135"/>
    <s v="Linda"/>
    <s v="Harding"/>
    <m/>
    <s v="Public"/>
    <s v="Public"/>
    <m/>
    <x v="4"/>
    <s v="Oppose"/>
    <x v="2"/>
    <s v="608954, Route 30 Reconstruction project in Weston"/>
    <s v="Boston"/>
    <s v="Petition in Opposition about Route 30 Reconstruction project in Weston #608954._x000a_Full petition available in Compiled Public Comments Document."/>
    <m/>
    <m/>
  </r>
  <r>
    <n v="136"/>
    <s v="John"/>
    <s v="Harding"/>
    <m/>
    <s v="Public"/>
    <s v="Public"/>
    <m/>
    <x v="4"/>
    <s v="Oppose"/>
    <x v="2"/>
    <s v="608954, Route 30 Reconstruction project in Weston"/>
    <s v="Boston"/>
    <s v="Petition in Opposition about Route 30 Reconstruction project in Weston #608954._x000a_Full petition available in Compiled Public Comments Document."/>
    <m/>
    <m/>
  </r>
  <r>
    <n v="137"/>
    <s v="Barbara"/>
    <s v="Bush Meissner"/>
    <m/>
    <s v="Public"/>
    <s v="Public"/>
    <m/>
    <x v="4"/>
    <s v="Oppose"/>
    <x v="2"/>
    <s v="608954, Route 30 Reconstruction project in Weston"/>
    <s v="Boston"/>
    <s v="Petition in Opposition about Route 30 Reconstruction project in Weston #608954._x000a_Full petition available in Compiled Public Comments Document."/>
    <m/>
    <m/>
  </r>
  <r>
    <n v="138"/>
    <s v="Cody"/>
    <s v="Meissner"/>
    <m/>
    <s v="Public"/>
    <s v="Public"/>
    <m/>
    <x v="4"/>
    <s v="Oppose"/>
    <x v="2"/>
    <s v="608954, Route 30 Reconstruction project in Weston"/>
    <s v="Boston"/>
    <s v="Petition in Opposition about Route 30 Reconstruction project in Weston #608954._x000a_Full petition available in Compiled Public Comments Document."/>
    <m/>
    <m/>
  </r>
  <r>
    <n v="139"/>
    <s v="Natty"/>
    <s v="MacArthur"/>
    <m/>
    <s v="Public"/>
    <s v="Public"/>
    <m/>
    <x v="4"/>
    <s v="Oppose"/>
    <x v="2"/>
    <s v="608954, Route 30 Reconstruction project in Weston"/>
    <s v="Boston"/>
    <s v="Petition in Opposition about Route 30 Reconstruction project in Weston #608954._x000a_Full petition available in Compiled Public Comments Document."/>
    <m/>
    <m/>
  </r>
  <r>
    <n v="140"/>
    <s v="Andi"/>
    <s v="Shaw"/>
    <m/>
    <s v="Public"/>
    <s v="Public"/>
    <m/>
    <x v="4"/>
    <s v="Oppose"/>
    <x v="2"/>
    <s v="608954, Route 30 Reconstruction project in Weston"/>
    <s v="Boston"/>
    <s v="Petition in Opposition about Route 30 Reconstruction project in Weston #608954._x000a_Full petition available in Compiled Public Comments Document."/>
    <m/>
    <m/>
  </r>
  <r>
    <n v="141"/>
    <s v="Doug"/>
    <s v="Shaw"/>
    <m/>
    <s v="Public"/>
    <s v="Public"/>
    <m/>
    <x v="4"/>
    <s v="Oppose"/>
    <x v="2"/>
    <s v="608954, Route 30 Reconstruction project in Weston"/>
    <s v="Boston"/>
    <s v="Petition in Opposition about Route 30 Reconstruction project in Weston #608954._x000a_Full petition available in Compiled Public Comments Document."/>
    <m/>
    <m/>
  </r>
  <r>
    <n v="142"/>
    <s v="Susan"/>
    <s v="Schaefer"/>
    <m/>
    <s v="Public"/>
    <s v="Public"/>
    <m/>
    <x v="4"/>
    <s v="Oppose"/>
    <x v="2"/>
    <s v="608954, Route 30 Reconstruction project in Weston"/>
    <s v="Boston"/>
    <s v="Petition in Opposition about Route 30 Reconstruction project in Weston #608954._x000a_Full petition available in Compiled Public Comments Document."/>
    <m/>
    <m/>
  </r>
  <r>
    <n v="143"/>
    <s v="Christian"/>
    <s v="Halby"/>
    <m/>
    <s v="Public"/>
    <s v="Public"/>
    <m/>
    <x v="4"/>
    <s v="Oppose"/>
    <x v="2"/>
    <s v="608954, Route 30 Reconstruction project in Weston"/>
    <s v="Boston"/>
    <s v="Petition in Opposition about Route 30 Reconstruction project in Weston #608954._x000a_Full petition available in Compiled Public Comments Document."/>
    <m/>
    <m/>
  </r>
  <r>
    <n v="144"/>
    <s v="Marty"/>
    <s v="Broff"/>
    <m/>
    <s v="Public"/>
    <s v="Public"/>
    <m/>
    <x v="4"/>
    <s v="Oppose"/>
    <x v="2"/>
    <s v="608954, Route 30 Reconstruction project in Weston"/>
    <s v="Boston"/>
    <s v="Petition in Opposition about Route 30 Reconstruction project in Weston #608954._x000a_Full petition available in Compiled Public Comments Document."/>
    <m/>
    <m/>
  </r>
  <r>
    <n v="145"/>
    <s v="Jenifer"/>
    <s v="Lipson"/>
    <m/>
    <s v="Public"/>
    <s v="Public"/>
    <m/>
    <x v="4"/>
    <s v="Oppose"/>
    <x v="2"/>
    <s v="608954, Route 30 Reconstruction project in Weston"/>
    <s v="Boston"/>
    <s v="Petition in Opposition about Route 30 Reconstruction project in Weston #608954._x000a_Full petition available in Compiled Public Comments Document."/>
    <m/>
    <m/>
  </r>
  <r>
    <n v="146"/>
    <s v="Freya"/>
    <s v="Bernstein"/>
    <m/>
    <s v="Public"/>
    <s v="Public"/>
    <m/>
    <x v="4"/>
    <s v="Oppose"/>
    <x v="2"/>
    <s v="608954, Route 30 Reconstruction project in Weston"/>
    <s v="Boston"/>
    <s v="Petition in Opposition about Route 30 Reconstruction project in Weston #608954._x000a_Full petition available in Compiled Public Comments Document."/>
    <m/>
    <m/>
  </r>
  <r>
    <n v="147"/>
    <s v="Louis"/>
    <s v="Grossman"/>
    <m/>
    <s v="Public"/>
    <s v="Public"/>
    <m/>
    <x v="4"/>
    <s v="Oppose"/>
    <x v="2"/>
    <s v="608954, Route 30 Reconstruction project in Weston"/>
    <s v="Boston"/>
    <s v="Petition in Opposition about Route 30 Reconstruction project in Weston #608954._x000a_Full petition available in Compiled Public Comments Document."/>
    <m/>
    <m/>
  </r>
  <r>
    <n v="148"/>
    <s v="Amy"/>
    <s v="Gerson"/>
    <m/>
    <s v="Public"/>
    <s v="Public"/>
    <m/>
    <x v="4"/>
    <s v="Oppose"/>
    <x v="2"/>
    <s v="608954, Route 30 Reconstruction project in Weston"/>
    <s v="Boston"/>
    <s v="Petition in Opposition about Route 30 Reconstruction project in Weston #608954._x000a_Full petition available in Compiled Public Comments Document."/>
    <m/>
    <m/>
  </r>
  <r>
    <n v="149"/>
    <s v="Bruce"/>
    <s v="Pastor"/>
    <m/>
    <s v="Public"/>
    <s v="Public"/>
    <m/>
    <x v="4"/>
    <s v="Oppose"/>
    <x v="2"/>
    <s v="608954, Route 30 Reconstruction project in Weston"/>
    <s v="Boston"/>
    <s v="Petition in Opposition about Route 30 Reconstruction project in Weston #608954._x000a_Full petition available in Compiled Public Comments Document."/>
    <m/>
    <m/>
  </r>
  <r>
    <n v="150"/>
    <s v="Richard"/>
    <s v="Tedlow"/>
    <m/>
    <s v="Public"/>
    <s v="Public"/>
    <m/>
    <x v="4"/>
    <s v="Oppose"/>
    <x v="2"/>
    <s v="608954, Route 30 Reconstruction project in Weston"/>
    <s v="Boston"/>
    <s v="Petition in Opposition about Route 30 Reconstruction project in Weston #608954._x000a_Full petition available in Compiled Public Comments Document."/>
    <m/>
    <m/>
  </r>
  <r>
    <n v="151"/>
    <s v="Donna"/>
    <s v="Staton"/>
    <m/>
    <s v="Public"/>
    <s v="Public"/>
    <m/>
    <x v="4"/>
    <s v="Oppose"/>
    <x v="2"/>
    <s v="608954, Route 30 Reconstruction project in Weston"/>
    <s v="Boston"/>
    <s v="Petition in Opposition about Route 30 Reconstruction project in Weston #608954._x000a_Full petition available in Compiled Public Comments Document."/>
    <m/>
    <m/>
  </r>
  <r>
    <n v="152"/>
    <s v="Barbara"/>
    <s v="Bowen"/>
    <m/>
    <s v="Public"/>
    <s v="Public"/>
    <m/>
    <x v="4"/>
    <s v="Oppose"/>
    <x v="2"/>
    <s v="608954, Route 30 Reconstruction project in Weston"/>
    <s v="Boston"/>
    <s v="Petition in Opposition about Route 30 Reconstruction project in Weston #608954._x000a_Full petition available in Compiled Public Comments Document."/>
    <m/>
    <m/>
  </r>
  <r>
    <n v="153"/>
    <s v="Kathie"/>
    <s v="Collman"/>
    <m/>
    <s v="Public"/>
    <s v="Public"/>
    <m/>
    <x v="4"/>
    <s v="Oppose"/>
    <x v="2"/>
    <s v="608954, Route 30 Reconstruction project in Weston"/>
    <s v="Boston"/>
    <s v="Petition in Opposition about Route 30 Reconstruction project in Weston #608954._x000a_Full petition available in Compiled Public Comments Document."/>
    <m/>
    <m/>
  </r>
  <r>
    <n v="154"/>
    <s v="Bob"/>
    <s v="Collman"/>
    <m/>
    <s v="Public"/>
    <s v="Public"/>
    <m/>
    <x v="4"/>
    <s v="Oppose"/>
    <x v="2"/>
    <s v="608954, Route 30 Reconstruction project in Weston"/>
    <s v="Boston"/>
    <s v="Petition in Opposition about Route 30 Reconstruction project in Weston #608954._x000a_Full petition available in Compiled Public Comments Document."/>
    <m/>
    <m/>
  </r>
  <r>
    <n v="155"/>
    <s v="Nancy"/>
    <s v="Lukitsh"/>
    <m/>
    <s v="Public"/>
    <s v="Public"/>
    <m/>
    <x v="4"/>
    <s v="Oppose"/>
    <x v="2"/>
    <s v="608954, Route 30 Reconstruction project in Weston"/>
    <s v="Boston"/>
    <s v="Petition in Opposition about Route 30 Reconstruction project in Weston #608954._x000a_Full petition available in Compiled Public Comments Document."/>
    <m/>
    <m/>
  </r>
  <r>
    <n v="156"/>
    <s v="Linda"/>
    <s v="Davidson"/>
    <m/>
    <s v="Public"/>
    <s v="Public"/>
    <m/>
    <x v="4"/>
    <s v="Oppose"/>
    <x v="2"/>
    <s v="608954, Route 30 Reconstruction project in Weston"/>
    <s v="Boston"/>
    <s v="Petition in Opposition about Route 30 Reconstruction project in Weston #608954._x000a_Full petition available in Compiled Public Comments Document."/>
    <m/>
    <m/>
  </r>
  <r>
    <n v="157"/>
    <s v="Barry"/>
    <s v="Davidson"/>
    <m/>
    <s v="Public"/>
    <s v="Public"/>
    <m/>
    <x v="4"/>
    <s v="Oppose"/>
    <x v="2"/>
    <s v="608954, Route 30 Reconstruction project in Weston"/>
    <s v="Boston"/>
    <s v="Petition in Opposition about Route 30 Reconstruction project in Weston #608954._x000a_Full petition available in Compiled Public Comments Document."/>
    <m/>
    <m/>
  </r>
  <r>
    <n v="158"/>
    <s v="Duncan"/>
    <s v="Warden"/>
    <m/>
    <s v="Public"/>
    <s v="Public"/>
    <m/>
    <x v="4"/>
    <s v="Oppose"/>
    <x v="2"/>
    <s v="608954, Route 30 Reconstruction project in Weston"/>
    <s v="Boston"/>
    <s v="Petition in Opposition about Route 30 Reconstruction project in Weston #608954._x000a_Full petition available in Compiled Public Comments Document."/>
    <m/>
    <m/>
  </r>
  <r>
    <n v="159"/>
    <s v="Gail"/>
    <s v="Warden"/>
    <m/>
    <s v="Public"/>
    <s v="Public"/>
    <m/>
    <x v="4"/>
    <s v="Oppose"/>
    <x v="2"/>
    <s v="608954, Route 30 Reconstruction project in Weston"/>
    <s v="Boston"/>
    <s v="Petition in Opposition about Route 30 Reconstruction project in Weston #608954._x000a_Full petition available in Compiled Public Comments Document."/>
    <m/>
    <m/>
  </r>
  <r>
    <n v="160"/>
    <s v="Margaret"/>
    <s v="Ewald"/>
    <m/>
    <s v="Public"/>
    <s v="Public"/>
    <m/>
    <x v="4"/>
    <s v="Oppose"/>
    <x v="2"/>
    <s v="608954, Route 30 Reconstruction project in Weston"/>
    <s v="Boston"/>
    <s v="Petition in Opposition about Route 30 Reconstruction project in Weston #608954._x000a_Full petition available in Compiled Public Comments Document."/>
    <m/>
    <m/>
  </r>
  <r>
    <n v="161"/>
    <s v="Laraine"/>
    <s v="Levy"/>
    <m/>
    <s v="Public"/>
    <s v="Public"/>
    <m/>
    <x v="4"/>
    <s v="Oppose"/>
    <x v="2"/>
    <s v="608954, Route 30 Reconstruction project in Weston"/>
    <s v="Boston"/>
    <s v="Petition in Opposition about Route 30 Reconstruction project in Weston #608954._x000a_Full petition available in Compiled Public Comments Document."/>
    <m/>
    <m/>
  </r>
  <r>
    <n v="162"/>
    <s v="Jeff"/>
    <s v="Levy"/>
    <m/>
    <s v="Public"/>
    <s v="Public"/>
    <m/>
    <x v="4"/>
    <s v="Oppose"/>
    <x v="2"/>
    <s v="608954, Route 30 Reconstruction project in Weston"/>
    <s v="Boston"/>
    <s v="Petition in Opposition about Route 30 Reconstruction project in Weston #608954._x000a_Full petition available in Compiled Public Comments Document."/>
    <m/>
    <m/>
  </r>
  <r>
    <n v="163"/>
    <s v="Al"/>
    <s v="Aydelott"/>
    <m/>
    <s v="Public"/>
    <s v="Public"/>
    <m/>
    <x v="4"/>
    <s v="Oppose"/>
    <x v="2"/>
    <s v="608954, Route 30 Reconstruction project in Weston"/>
    <s v="Boston"/>
    <s v="Petition in Opposition about Route 30 Reconstruction project in Weston #608954._x000a_Full petition available in Compiled Public Comments Document."/>
    <m/>
    <m/>
  </r>
  <r>
    <n v="164"/>
    <s v="Richard"/>
    <s v="DiVito"/>
    <m/>
    <s v="Public"/>
    <s v="Public"/>
    <m/>
    <x v="4"/>
    <s v="Oppose"/>
    <x v="2"/>
    <s v="608954, Route 30 Reconstruction project in Weston"/>
    <s v="Boston"/>
    <s v="Petition in Opposition about Route 30 Reconstruction project in Weston #608954._x000a_Full petition available in Compiled Public Comments Document."/>
    <m/>
    <m/>
  </r>
  <r>
    <n v="165"/>
    <s v="Margaret"/>
    <s v="Griner"/>
    <m/>
    <s v="Public"/>
    <s v="Public"/>
    <m/>
    <x v="4"/>
    <s v="Oppose"/>
    <x v="2"/>
    <s v="608954, Route 30 Reconstruction project in Weston"/>
    <s v="Boston"/>
    <s v="Petition in Opposition about Route 30 Reconstruction project in Weston #608954._x000a_Full petition available in Compiled Public Comments Document."/>
    <m/>
    <m/>
  </r>
  <r>
    <n v="166"/>
    <s v="Paul"/>
    <s v="Griner"/>
    <m/>
    <s v="Public"/>
    <s v="Public"/>
    <m/>
    <x v="4"/>
    <s v="Oppose"/>
    <x v="2"/>
    <s v="608954, Route 30 Reconstruction project in Weston"/>
    <s v="Boston"/>
    <s v="Petition in Opposition about Route 30 Reconstruction project in Weston #608954._x000a_Full petition available in Compiled Public Comments Document."/>
    <m/>
    <m/>
  </r>
  <r>
    <n v="167"/>
    <s v="Tom"/>
    <s v="Keery"/>
    <m/>
    <s v="Public"/>
    <s v="Public"/>
    <m/>
    <x v="4"/>
    <s v="Oppose"/>
    <x v="2"/>
    <s v="608954, Route 30 Reconstruction project in Weston"/>
    <s v="Boston"/>
    <s v="Petition in Opposition about Route 30 Reconstruction project in Weston #608954._x000a_Full petition available in Compiled Public Comments Document."/>
    <m/>
    <m/>
  </r>
  <r>
    <n v="168"/>
    <s v="Laura"/>
    <s v="Keery"/>
    <m/>
    <s v="Public"/>
    <s v="Public"/>
    <m/>
    <x v="4"/>
    <s v="Oppose"/>
    <x v="2"/>
    <s v="608954, Route 30 Reconstruction project in Weston"/>
    <s v="Boston"/>
    <s v="Petition in Opposition about Route 30 Reconstruction project in Weston #608954._x000a_Full petition available in Compiled Public Comments Document."/>
    <m/>
    <m/>
  </r>
  <r>
    <n v="169"/>
    <s v="Gary"/>
    <s v="Lee"/>
    <m/>
    <s v="Public"/>
    <s v="Public"/>
    <m/>
    <x v="4"/>
    <s v="Oppose"/>
    <x v="2"/>
    <s v="608954, Route 30 Reconstruction project in Weston"/>
    <s v="Boston"/>
    <s v="Petition in Opposition about Route 30 Reconstruction project in Weston #608954._x000a_Full petition available in Compiled Public Comments Document."/>
    <m/>
    <m/>
  </r>
  <r>
    <n v="170"/>
    <s v="Rachel"/>
    <s v="Stewart"/>
    <m/>
    <s v="Public"/>
    <s v="Public"/>
    <m/>
    <x v="4"/>
    <s v="Oppose"/>
    <x v="2"/>
    <s v="608954, Route 30 Reconstruction project in Weston"/>
    <s v="Boston"/>
    <s v="Petition in Opposition about Route 30 Reconstruction project in Weston #608954._x000a_Full petition available in Compiled Public Comments Document."/>
    <m/>
    <m/>
  </r>
  <r>
    <n v="171"/>
    <s v="Janice"/>
    <s v="Glynn"/>
    <m/>
    <s v="Public"/>
    <s v="Public"/>
    <m/>
    <x v="4"/>
    <s v="Oppose"/>
    <x v="2"/>
    <s v="608954, Route 30 Reconstruction project in Weston"/>
    <s v="Boston"/>
    <s v="Petition in Opposition about Route 30 Reconstruction project in Weston #608954._x000a_Full petition available in Compiled Public Comments Document."/>
    <m/>
    <m/>
  </r>
  <r>
    <n v="172"/>
    <s v="Rochelle"/>
    <s v="Nemrow"/>
    <m/>
    <s v="Public"/>
    <s v="Public"/>
    <m/>
    <x v="4"/>
    <s v="Oppose"/>
    <x v="2"/>
    <s v="608954, Route 30 Reconstruction project in Weston"/>
    <s v="Boston"/>
    <s v="Petition in Opposition about Route 30 Reconstruction project in Weston #608954._x000a_Full petition available in Compiled Public Comments Document."/>
    <m/>
    <m/>
  </r>
  <r>
    <n v="173"/>
    <s v="John"/>
    <s v="Sallay"/>
    <m/>
    <s v="Public"/>
    <s v="Public"/>
    <m/>
    <x v="4"/>
    <s v="Oppose"/>
    <x v="2"/>
    <s v="608954, Route 30 Reconstruction project in Weston"/>
    <s v="Boston"/>
    <s v="Petition in Opposition about Route 30 Reconstruction project in Weston #608954._x000a_Full petition available in Compiled Public Comments Document."/>
    <m/>
    <m/>
  </r>
  <r>
    <n v="174"/>
    <s v="Anne"/>
    <s v="Sallay"/>
    <m/>
    <s v="Public"/>
    <s v="Public"/>
    <m/>
    <x v="4"/>
    <s v="Oppose"/>
    <x v="2"/>
    <s v="608954, Route 30 Reconstruction project in Weston"/>
    <s v="Boston"/>
    <s v="Petition in Opposition about Route 30 Reconstruction project in Weston #608954._x000a_Full petition available in Compiled Public Comments Document."/>
    <m/>
    <m/>
  </r>
  <r>
    <n v="175"/>
    <s v="Hugh"/>
    <s v="Pearson"/>
    <m/>
    <s v="Public"/>
    <s v="Public"/>
    <m/>
    <x v="4"/>
    <s v="Oppose"/>
    <x v="2"/>
    <s v="608954, Route 30 Reconstruction project in Weston"/>
    <s v="Boston"/>
    <s v="Petition in Opposition about Route 30 Reconstruction project in Weston #608954._x000a_Full petition available in Compiled Public Comments Document."/>
    <m/>
    <m/>
  </r>
  <r>
    <n v="176"/>
    <s v="Gustav"/>
    <s v="Christensen"/>
    <m/>
    <s v="Public"/>
    <s v="Public"/>
    <m/>
    <x v="4"/>
    <s v="Oppose"/>
    <x v="2"/>
    <s v="608954, Route 30 Reconstruction project in Weston"/>
    <s v="Boston"/>
    <s v="Petition in Opposition about Route 30 Reconstruction project in Weston #608954._x000a_Full petition available in Compiled Public Comments Document."/>
    <m/>
    <m/>
  </r>
  <r>
    <n v="177"/>
    <s v="Bette"/>
    <s v="Pearson"/>
    <m/>
    <s v="Public"/>
    <s v="Public"/>
    <m/>
    <x v="4"/>
    <s v="Oppose"/>
    <x v="2"/>
    <s v="608954, Route 30 Reconstruction project in Weston"/>
    <s v="Boston"/>
    <s v="Petition in Opposition about Route 30 Reconstruction project in Weston #608954._x000a_Full petition available in Compiled Public Comments Document."/>
    <m/>
    <m/>
  </r>
  <r>
    <n v="178"/>
    <s v="Vivake"/>
    <s v="Pearson"/>
    <m/>
    <s v="Public"/>
    <s v="Public"/>
    <m/>
    <x v="4"/>
    <s v="Oppose"/>
    <x v="2"/>
    <s v="608954, Route 30 Reconstruction project in Weston"/>
    <s v="Boston"/>
    <s v="Petition in Opposition about Route 30 Reconstruction project in Weston #608954._x000a_Full petition available in Compiled Public Comments Document."/>
    <m/>
    <m/>
  </r>
  <r>
    <n v="179"/>
    <s v="Paul"/>
    <s v="Brontas"/>
    <m/>
    <s v="Public"/>
    <s v="Public"/>
    <m/>
    <x v="4"/>
    <s v="Oppose"/>
    <x v="2"/>
    <s v="608954, Route 30 Reconstruction project in Weston"/>
    <s v="Boston"/>
    <s v="Petition in Opposition about Route 30 Reconstruction project in Weston #608954._x000a_Full petition available in Compiled Public Comments Document."/>
    <m/>
    <m/>
  </r>
  <r>
    <n v="180"/>
    <s v="Richard"/>
    <s v="Trant"/>
    <m/>
    <s v="Public"/>
    <s v="Public"/>
    <m/>
    <x v="4"/>
    <s v="Oppose"/>
    <x v="2"/>
    <s v="608954, Route 30 Reconstruction project in Weston"/>
    <s v="Boston"/>
    <s v="Petition in Opposition about Route 30 Reconstruction project in Weston #608954._x000a_Full petition available in Compiled Public Comments Document."/>
    <m/>
    <m/>
  </r>
  <r>
    <n v="181"/>
    <s v="Sherwin"/>
    <s v="Greenblat"/>
    <m/>
    <s v="Public"/>
    <s v="Public"/>
    <m/>
    <x v="4"/>
    <s v="Oppose"/>
    <x v="2"/>
    <s v="608954, Route 30 Reconstruction project in Weston"/>
    <s v="Boston"/>
    <s v="Petition in Opposition about Route 30 Reconstruction project in Weston #608954._x000a_Full petition available in Compiled Public Comments Document."/>
    <m/>
    <m/>
  </r>
  <r>
    <n v="182"/>
    <s v="Joyce"/>
    <s v="Flaherty"/>
    <m/>
    <s v="Public"/>
    <s v="Public"/>
    <m/>
    <x v="4"/>
    <s v="Oppose"/>
    <x v="2"/>
    <s v="608954, Route 30 Reconstruction project in Weston"/>
    <s v="Boston"/>
    <s v="Petition in Opposition about Route 30 Reconstruction project in Weston #608954._x000a_Full petition available in Compiled Public Comments Document."/>
    <m/>
    <m/>
  </r>
  <r>
    <n v="183"/>
    <s v="Richard K."/>
    <s v="Babayan"/>
    <m/>
    <s v="Public"/>
    <s v="Public"/>
    <m/>
    <x v="4"/>
    <s v="Oppose"/>
    <x v="2"/>
    <s v="608954, Route 30 Reconstruction project in Weston"/>
    <s v="Boston"/>
    <s v="Petition in Opposition about Route 30 Reconstruction project in Weston #608954._x000a_Full petition available in Compiled Public Comments Document."/>
    <m/>
    <m/>
  </r>
  <r>
    <n v="184"/>
    <s v="Sonya"/>
    <s v="Nersessian"/>
    <m/>
    <s v="Public"/>
    <s v="Public"/>
    <m/>
    <x v="4"/>
    <s v="Oppose"/>
    <x v="2"/>
    <s v="608954, Route 30 Reconstruction project in Weston"/>
    <s v="Boston"/>
    <s v="Petition in Opposition about Route 30 Reconstruction project in Weston #608954._x000a_Full petition available in Compiled Public Comments Document."/>
    <m/>
    <m/>
  </r>
  <r>
    <n v="185"/>
    <s v="Lawrence"/>
    <s v="Lee"/>
    <m/>
    <s v="Public"/>
    <s v="Public"/>
    <m/>
    <x v="4"/>
    <s v="Oppose"/>
    <x v="2"/>
    <s v="608954, Route 30 Reconstruction project in Weston"/>
    <s v="Boston"/>
    <s v="Petition in Opposition about Route 30 Reconstruction project in Weston #608954._x000a_Full petition available in Compiled Public Comments Document."/>
    <m/>
    <m/>
  </r>
  <r>
    <n v="186"/>
    <s v="Nicole"/>
    <s v="Lee"/>
    <m/>
    <s v="Public"/>
    <s v="Public"/>
    <m/>
    <x v="4"/>
    <s v="Oppose"/>
    <x v="2"/>
    <s v="608954, Route 30 Reconstruction project in Weston"/>
    <s v="Boston"/>
    <s v="Petition in Opposition about Route 30 Reconstruction project in Weston #608954._x000a_Full petition available in Compiled Public Comments Document."/>
    <m/>
    <m/>
  </r>
  <r>
    <n v="187"/>
    <s v="Alexandra"/>
    <s v="Lee"/>
    <m/>
    <s v="Public"/>
    <s v="Public"/>
    <m/>
    <x v="4"/>
    <s v="Oppose"/>
    <x v="2"/>
    <s v="608954, Route 30 Reconstruction project in Weston"/>
    <s v="Boston"/>
    <s v="Petition in Opposition about Route 30 Reconstruction project in Weston #608954._x000a_Full petition available in Compiled Public Comments Document."/>
    <m/>
    <m/>
  </r>
  <r>
    <n v="188"/>
    <s v="Madeline"/>
    <s v="Lee"/>
    <m/>
    <s v="Public"/>
    <s v="Public"/>
    <m/>
    <x v="4"/>
    <s v="Oppose"/>
    <x v="2"/>
    <s v="608954, Route 30 Reconstruction project in Weston"/>
    <s v="Boston"/>
    <s v="Petition in Opposition about Route 30 Reconstruction project in Weston #608954._x000a_Full petition available in Compiled Public Comments Document."/>
    <m/>
    <m/>
  </r>
  <r>
    <n v="189"/>
    <s v="Charlotte"/>
    <s v="Lee"/>
    <m/>
    <s v="Public"/>
    <s v="Public"/>
    <m/>
    <x v="4"/>
    <s v="Oppose"/>
    <x v="2"/>
    <s v="608954, Route 30 Reconstruction project in Weston"/>
    <s v="Boston"/>
    <s v="Petition in Opposition about Route 30 Reconstruction project in Weston #608954._x000a_Full petition available in Compiled Public Comments Document."/>
    <m/>
    <m/>
  </r>
  <r>
    <n v="190"/>
    <s v="Averill"/>
    <s v="Bromfield"/>
    <m/>
    <s v="Public"/>
    <s v="Public"/>
    <m/>
    <x v="4"/>
    <s v="Oppose"/>
    <x v="2"/>
    <s v="608954, Route 30 Reconstruction project in Weston"/>
    <s v="Boston"/>
    <s v="Petition in Opposition about Route 30 Reconstruction project in Weston #608954._x000a_Full petition available in Compiled Public Comments Document."/>
    <m/>
    <m/>
  </r>
  <r>
    <n v="191"/>
    <s v="Mary"/>
    <s v="Bromfield"/>
    <m/>
    <s v="Public"/>
    <s v="Public"/>
    <m/>
    <x v="4"/>
    <s v="Oppose"/>
    <x v="2"/>
    <s v="608954, Route 30 Reconstruction project in Weston"/>
    <s v="Boston"/>
    <s v="Petition in Opposition about Route 30 Reconstruction project in Weston #608954._x000a_Full petition available in Compiled Public Comments Document."/>
    <m/>
    <m/>
  </r>
  <r>
    <n v="192"/>
    <s v="Jonathan"/>
    <s v="Chase"/>
    <m/>
    <s v="Public"/>
    <s v="Public"/>
    <m/>
    <x v="4"/>
    <s v="Oppose"/>
    <x v="2"/>
    <s v="608954, Route 30 Reconstruction project in Weston"/>
    <s v="Boston"/>
    <s v="Petition in Opposition about Route 30 Reconstruction project in Weston #608954._x000a_Full petition available in Compiled Public Comments Document."/>
    <m/>
    <m/>
  </r>
  <r>
    <n v="193"/>
    <s v="Laura"/>
    <s v="Dixon"/>
    <m/>
    <s v="Public"/>
    <s v="Public"/>
    <m/>
    <x v="4"/>
    <s v="Oppose"/>
    <x v="2"/>
    <s v="608954, Route 30 Reconstruction project in Weston"/>
    <s v="Boston"/>
    <s v="Petition in Opposition about Route 30 Reconstruction project in Weston #608954._x000a_Full petition available in Compiled Public Comments Document."/>
    <m/>
    <m/>
  </r>
  <r>
    <n v="194"/>
    <s v="Clarence"/>
    <s v="Dixon"/>
    <m/>
    <s v="Public"/>
    <s v="Public"/>
    <m/>
    <x v="4"/>
    <s v="Oppose"/>
    <x v="2"/>
    <s v="608954, Route 30 Reconstruction project in Weston"/>
    <s v="Boston"/>
    <s v="Petition in Opposition about Route 30 Reconstruction project in Weston #608954._x000a_Full petition available in Compiled Public Comments Document."/>
    <m/>
    <m/>
  </r>
  <r>
    <n v="195"/>
    <s v="Doug"/>
    <s v="Garron"/>
    <m/>
    <s v="Public"/>
    <s v="Public"/>
    <m/>
    <x v="4"/>
    <s v="Oppose"/>
    <x v="2"/>
    <s v="608954, Route 30 Reconstruction project in Weston"/>
    <s v="Boston"/>
    <s v="Petition in Opposition about Route 30 Reconstruction project in Weston #608954._x000a_Full petition available in Compiled Public Comments Document."/>
    <m/>
    <m/>
  </r>
  <r>
    <n v="196"/>
    <s v="Lorna"/>
    <s v="Garron"/>
    <m/>
    <s v="Public"/>
    <s v="Public"/>
    <m/>
    <x v="4"/>
    <s v="Oppose"/>
    <x v="2"/>
    <s v="608954, Route 30 Reconstruction project in Weston"/>
    <s v="Boston"/>
    <s v="Petition in Opposition about Route 30 Reconstruction project in Weston #608954._x000a_Full petition available in Compiled Public Comments Document."/>
    <m/>
    <m/>
  </r>
  <r>
    <n v="197"/>
    <s v="Jennifer"/>
    <s v="Garron"/>
    <m/>
    <s v="Public"/>
    <s v="Public"/>
    <m/>
    <x v="4"/>
    <s v="Oppose"/>
    <x v="2"/>
    <s v="608954, Route 30 Reconstruction project in Weston"/>
    <s v="Boston"/>
    <s v="Petition in Opposition about Route 30 Reconstruction project in Weston #608954._x000a_Full petition available in Compiled Public Comments Document."/>
    <m/>
    <m/>
  </r>
  <r>
    <n v="198"/>
    <s v="Amy"/>
    <s v="Silverstein"/>
    <m/>
    <s v="Public"/>
    <s v="Public"/>
    <m/>
    <x v="4"/>
    <s v="Oppose"/>
    <x v="2"/>
    <s v="608954, Route 30 Reconstruction project in Weston"/>
    <s v="Boston"/>
    <s v="Petition in Opposition about Route 30 Reconstruction project in Weston #608954._x000a_Full petition available in Compiled Public Comments Document."/>
    <m/>
    <m/>
  </r>
  <r>
    <n v="199"/>
    <s v="Roxanne"/>
    <s v="Ferreiro"/>
    <m/>
    <s v="Public"/>
    <s v="Public"/>
    <m/>
    <x v="4"/>
    <s v="Oppose"/>
    <x v="2"/>
    <s v="608954, Route 30 Reconstruction project in Weston"/>
    <s v="Boston"/>
    <s v="Petition in Opposition about Route 30 Reconstruction project in Weston #608954._x000a_Full petition available in Compiled Public Comments Document."/>
    <m/>
    <m/>
  </r>
  <r>
    <n v="200"/>
    <s v="Jack"/>
    <s v="O’Donnell"/>
    <m/>
    <s v="Public"/>
    <s v="Public"/>
    <m/>
    <x v="4"/>
    <s v="Oppose"/>
    <x v="2"/>
    <s v="608954, Route 30 Reconstruction project in Weston"/>
    <s v="Boston"/>
    <s v="Petition in Opposition about Route 30 Reconstruction project in Weston #608954._x000a_Full petition available in Compiled Public Comments Document."/>
    <m/>
    <m/>
  </r>
  <r>
    <n v="201"/>
    <s v="Andrew"/>
    <s v="Tamoney"/>
    <m/>
    <s v="Public"/>
    <s v="Public"/>
    <m/>
    <x v="4"/>
    <s v="Oppose"/>
    <x v="2"/>
    <s v="608954, Route 30 Reconstruction project in Weston"/>
    <s v="Boston"/>
    <s v="Petition in Opposition about Route 30 Reconstruction project in Weston #608954._x000a_Full petition available in Compiled Public Comments Document."/>
    <m/>
    <m/>
  </r>
  <r>
    <n v="202"/>
    <s v="Susan"/>
    <s v="Tamoney"/>
    <m/>
    <s v="Public"/>
    <s v="Public"/>
    <m/>
    <x v="4"/>
    <s v="Oppose"/>
    <x v="2"/>
    <s v="608954, Route 30 Reconstruction project in Weston"/>
    <s v="Boston"/>
    <s v="Petition in Opposition about Route 30 Reconstruction project in Weston #608954._x000a_Full petition available in Compiled Public Comments Document."/>
    <m/>
    <m/>
  </r>
  <r>
    <n v="203"/>
    <s v="Elizabeth"/>
    <s v="Messina"/>
    <m/>
    <s v="Public"/>
    <s v="Public"/>
    <m/>
    <x v="4"/>
    <s v="Oppose"/>
    <x v="2"/>
    <s v="608954, Route 30 Reconstruction project in Weston"/>
    <s v="Boston"/>
    <s v="Petition in Opposition about Route 30 Reconstruction project in Weston #608954._x000a_Full petition available in Compiled Public Comments Document."/>
    <m/>
    <m/>
  </r>
  <r>
    <n v="204"/>
    <s v="Mark"/>
    <s v="Messina"/>
    <m/>
    <s v="Public"/>
    <s v="Public"/>
    <m/>
    <x v="4"/>
    <s v="Oppose"/>
    <x v="2"/>
    <s v="608954, Route 30 Reconstruction project in Weston"/>
    <s v="Boston"/>
    <s v="Petition in Opposition about Route 30 Reconstruction project in Weston #608954._x000a_Full petition available in Compiled Public Comments Document."/>
    <m/>
    <m/>
  </r>
  <r>
    <n v="205"/>
    <s v="Fernanda"/>
    <s v="Bourlot"/>
    <m/>
    <s v="Public"/>
    <s v="Public"/>
    <m/>
    <x v="4"/>
    <s v="Oppose"/>
    <x v="2"/>
    <s v="608954, Route 30 Reconstruction project in Weston"/>
    <s v="Boston"/>
    <s v="Petition in Opposition about Route 30 Reconstruction project in Weston #608954._x000a_Full petition available in Compiled Public Comments Document."/>
    <m/>
    <m/>
  </r>
  <r>
    <n v="206"/>
    <s v="Barbara"/>
    <s v="Fullerton"/>
    <m/>
    <s v="Public"/>
    <s v="Public"/>
    <m/>
    <x v="4"/>
    <s v="Oppose"/>
    <x v="2"/>
    <s v="608954, Route 30 Reconstruction project in Weston"/>
    <s v="Boston"/>
    <s v="Petition in Opposition about Route 30 Reconstruction project in Weston #608954._x000a_Full petition available in Compiled Public Comments Document."/>
    <m/>
    <m/>
  </r>
  <r>
    <n v="207"/>
    <s v="Burt"/>
    <s v="Fullerton"/>
    <m/>
    <s v="Public"/>
    <s v="Public"/>
    <m/>
    <x v="4"/>
    <s v="Oppose"/>
    <x v="2"/>
    <s v="608954, Route 30 Reconstruction project in Weston"/>
    <s v="Boston"/>
    <s v="Petition in Opposition about Route 30 Reconstruction project in Weston #608954._x000a_Full petition available in Compiled Public Comments Document."/>
    <m/>
    <m/>
  </r>
  <r>
    <n v="208"/>
    <s v="Diana"/>
    <s v="Chaplin"/>
    <m/>
    <s v="Public"/>
    <s v="Public"/>
    <m/>
    <x v="4"/>
    <s v="Oppose"/>
    <x v="2"/>
    <s v="608954, Route 30 Reconstruction project in Weston"/>
    <s v="Boston"/>
    <s v="Petition in Opposition about Route 30 Reconstruction project in Weston #608954._x000a_Full petition available in Compiled Public Comments Document."/>
    <m/>
    <m/>
  </r>
  <r>
    <n v="209"/>
    <s v="Nina"/>
    <s v="Danforth"/>
    <m/>
    <s v="Public"/>
    <s v="Public"/>
    <m/>
    <x v="4"/>
    <s v="Oppose"/>
    <x v="2"/>
    <s v="608954, Route 30 Reconstruction project in Weston"/>
    <s v="Boston"/>
    <s v="Petition in Opposition about Route 30 Reconstruction project in Weston #608954._x000a_Full petition available in Compiled Public Comments Document."/>
    <m/>
    <m/>
  </r>
  <r>
    <n v="210"/>
    <s v="Clifford"/>
    <s v="Abrecht"/>
    <m/>
    <s v="Public"/>
    <s v="Public"/>
    <m/>
    <x v="4"/>
    <s v="Oppose"/>
    <x v="2"/>
    <s v="608954, Route 30 Reconstruction project in Weston"/>
    <s v="Boston"/>
    <s v="Petition in Opposition about Route 30 Reconstruction project in Weston #608954._x000a_Full petition available in Compiled Public Comments Document."/>
    <m/>
    <m/>
  </r>
  <r>
    <n v="211"/>
    <s v="Michele"/>
    <s v="Abrecht"/>
    <m/>
    <s v="Public"/>
    <s v="Public"/>
    <m/>
    <x v="4"/>
    <s v="Oppose"/>
    <x v="2"/>
    <s v="608954, Route 30 Reconstruction project in Weston"/>
    <s v="Boston"/>
    <s v="Petition in Opposition about Route 30 Reconstruction project in Weston #608954._x000a_Full petition available in Compiled Public Comments Document."/>
    <m/>
    <m/>
  </r>
  <r>
    <n v="212"/>
    <s v="Neil"/>
    <s v="Diver"/>
    <m/>
    <s v="Public"/>
    <s v="Public"/>
    <m/>
    <x v="4"/>
    <s v="Oppose"/>
    <x v="2"/>
    <s v="608954, Route 30 Reconstruction project in Weston"/>
    <s v="Boston"/>
    <s v="Petition in Opposition about Route 30_x000a_Reconstruction project in Weston #608954._x000a_Full petition available in Compiled Public Comments Document."/>
    <m/>
    <m/>
  </r>
  <r>
    <n v="213"/>
    <s v="Katherine"/>
    <s v="Williams"/>
    <m/>
    <s v="Public"/>
    <s v="Public"/>
    <m/>
    <x v="4"/>
    <s v="Oppose"/>
    <x v="2"/>
    <s v="608954, Route 30 Reconstruction project in Weston"/>
    <s v="Boston"/>
    <s v="Petition in Opposition about Route 30_x000a_Reconstruction project in Weston #608954._x000a_Full petition available in Compiled Public Comments Document."/>
    <m/>
    <m/>
  </r>
  <r>
    <n v="214"/>
    <s v="Frank"/>
    <s v="Caine"/>
    <m/>
    <s v="Public"/>
    <s v="Public"/>
    <m/>
    <x v="4"/>
    <s v="Oppose"/>
    <x v="2"/>
    <s v="608954, Route 30 Reconstruction project in Weston"/>
    <s v="Boston"/>
    <s v="Petition in Opposition about Route 30_x000a_Reconstruction project in Weston #608954._x000a_Full petition available in Compiled Public Comments Document."/>
    <m/>
    <m/>
  </r>
  <r>
    <n v="215"/>
    <s v="Becky"/>
    <s v="Ames"/>
    <m/>
    <s v="Public"/>
    <s v="Public"/>
    <m/>
    <x v="4"/>
    <s v="Oppose"/>
    <x v="2"/>
    <s v="608954, Route 30 Reconstruction project in Weston"/>
    <s v="Boston"/>
    <s v="Petition in Opposition about Route 30_x000a_Reconstruction project in Weston #608954._x000a_Full petition available in Compiled Public Comments Document."/>
    <m/>
    <m/>
  </r>
  <r>
    <n v="216"/>
    <s v="Paul"/>
    <s v="Donahue"/>
    <m/>
    <s v="Public"/>
    <s v="Public"/>
    <m/>
    <x v="4"/>
    <s v="Oppose"/>
    <x v="2"/>
    <s v="608954, Route 30 Reconstruction project in Weston"/>
    <s v="Boston"/>
    <s v="Petition in Opposition about Route 30_x000a_Reconstruction project in Weston #608954._x000a_Full petition available in Compiled Public Comments Document."/>
    <m/>
    <m/>
  </r>
  <r>
    <n v="217"/>
    <s v="John"/>
    <s v="McDonald"/>
    <m/>
    <s v="Public"/>
    <s v="Public"/>
    <m/>
    <x v="4"/>
    <s v="Oppose"/>
    <x v="2"/>
    <s v="608954, Route 30 Reconstruction project in Weston"/>
    <s v="Boston"/>
    <s v="Petition in Opposition about Route 30_x000a_Reconstruction project in Weston #608954._x000a_Full petition available in Compiled Public Comments Document."/>
    <m/>
    <m/>
  </r>
  <r>
    <n v="218"/>
    <s v="Lise"/>
    <s v="Revers"/>
    <m/>
    <s v="Public"/>
    <s v="Public"/>
    <m/>
    <x v="4"/>
    <s v="Oppose"/>
    <x v="2"/>
    <s v="608954, Route 30 Reconstruction project in Weston"/>
    <s v="Boston"/>
    <s v="Petition in Opposition about Route 30_x000a_Reconstruction project in Weston #608954._x000a_Full petition available in Compiled Public Comments Document."/>
    <m/>
    <m/>
  </r>
  <r>
    <n v="219"/>
    <s v="Janice"/>
    <s v="Kaplan"/>
    <m/>
    <s v="Public"/>
    <s v="Public"/>
    <m/>
    <x v="4"/>
    <s v="Oppose"/>
    <x v="2"/>
    <s v="608954, Route 30 Reconstruction project in Weston"/>
    <s v="Boston"/>
    <s v="Petition in Opposition about Route 30_x000a_Reconstruction project in Weston #608954._x000a_Full petition available in Compiled Public Comments Document."/>
    <m/>
    <m/>
  </r>
  <r>
    <n v="220"/>
    <s v="Barbara"/>
    <s v="Baker"/>
    <m/>
    <s v="Public"/>
    <s v="Public"/>
    <m/>
    <x v="4"/>
    <s v="Oppose"/>
    <x v="2"/>
    <s v="608954, Route 30 Reconstruction project in Weston"/>
    <s v="Boston"/>
    <s v="Petition in Opposition about Route 30_x000a_Reconstruction project in Weston #608954._x000a_Full petition available in Compiled Public Comments Document."/>
    <m/>
    <m/>
  </r>
  <r>
    <n v="221"/>
    <s v="Robert"/>
    <s v="Froh"/>
    <m/>
    <s v="Public"/>
    <s v="Public"/>
    <m/>
    <x v="4"/>
    <s v="Oppose"/>
    <x v="2"/>
    <s v="608954, Route 30 Reconstruction project in Weston"/>
    <s v="Boston"/>
    <s v="Petition in Opposition about Route 30_x000a_Reconstruction project in Weston #608954._x000a_Full petition available in Compiled Public Comments Document."/>
    <m/>
    <m/>
  </r>
  <r>
    <n v="222"/>
    <s v="Richard"/>
    <s v="Flynn"/>
    <m/>
    <s v="Public"/>
    <s v="Public"/>
    <m/>
    <x v="4"/>
    <s v="Oppose"/>
    <x v="2"/>
    <s v="608954, Route 30 Reconstruction project in Weston"/>
    <s v="Boston"/>
    <s v="Petition in Opposition about Route 30_x000a_Reconstruction project in Weston #608954._x000a_Full petition available in Compiled Public Comments Document."/>
    <m/>
    <m/>
  </r>
  <r>
    <n v="223"/>
    <s v="Laura"/>
    <s v="Schiff Bean"/>
    <m/>
    <s v="Public"/>
    <s v="Public"/>
    <m/>
    <x v="4"/>
    <s v="Oppose"/>
    <x v="2"/>
    <s v="608954, Route 30 Reconstruction project in Weston"/>
    <s v="Boston"/>
    <s v="Petition in Opposition about Route 30_x000a_Reconstruction project in Weston #608954._x000a_Full petition available in Compiled Public Comments Document."/>
    <m/>
    <m/>
  </r>
  <r>
    <n v="224"/>
    <s v="Warren"/>
    <s v="Pinckert"/>
    <m/>
    <s v="Public"/>
    <s v="Public"/>
    <m/>
    <x v="4"/>
    <s v="Oppose"/>
    <x v="2"/>
    <s v="608954, Route 30 Reconstruction project in Weston"/>
    <s v="Boston"/>
    <s v="Petition in Opposition about Route 30_x000a_Reconstruction project in Weston #608954._x000a_Full petition available in Compiled Public Comments Document."/>
    <m/>
    <m/>
  </r>
  <r>
    <n v="225"/>
    <s v="Beverly"/>
    <s v="Watson"/>
    <m/>
    <s v="Public"/>
    <s v="Public"/>
    <m/>
    <x v="4"/>
    <s v="Oppose"/>
    <x v="2"/>
    <s v="608954, Route 30 Reconstruction project in Weston"/>
    <s v="Boston"/>
    <s v="Petition in Opposition about Route 30_x000a_Reconstruction project in Weston #608954._x000a_Full petition available in Compiled Public Comments Document."/>
    <m/>
    <m/>
  </r>
  <r>
    <n v="226"/>
    <s v="Steve"/>
    <s v="Watson"/>
    <m/>
    <s v="Public"/>
    <s v="Public"/>
    <m/>
    <x v="4"/>
    <s v="Oppose"/>
    <x v="2"/>
    <s v="608954, Route 30 Reconstruction project in Weston"/>
    <s v="Boston"/>
    <s v="Petition in Opposition about Route 30_x000a_Reconstruction project in Weston #608954._x000a_Full petition available in Compiled Public Comments Document."/>
    <m/>
    <m/>
  </r>
  <r>
    <n v="227"/>
    <s v="Sheila"/>
    <s v="Weinstock"/>
    <m/>
    <s v="Public"/>
    <s v="Public"/>
    <m/>
    <x v="4"/>
    <s v="Oppose"/>
    <x v="2"/>
    <s v="608954, Route 30 Reconstruction project in Weston"/>
    <s v="Boston"/>
    <s v="Petition in Opposition about Route 30_x000a_Reconstruction project in Weston #608954._x000a_Full petition available in Compiled Public Comments Document."/>
    <m/>
    <m/>
  </r>
  <r>
    <n v="228"/>
    <s v="Norman"/>
    <s v="Weinstock"/>
    <m/>
    <s v="Public"/>
    <s v="Public"/>
    <m/>
    <x v="4"/>
    <s v="Oppose"/>
    <x v="2"/>
    <s v="608954, Route 30 Reconstruction project in Weston"/>
    <s v="Boston"/>
    <s v="Petition in Opposition about Route 30_x000a_Reconstruction project in Weston #608954._x000a_Full petition available in Compiled Public Comments Document."/>
    <m/>
    <m/>
  </r>
  <r>
    <n v="229"/>
    <s v="Linda"/>
    <s v="Harding"/>
    <m/>
    <s v="Public"/>
    <s v="Public"/>
    <m/>
    <x v="4"/>
    <s v="Oppose"/>
    <x v="2"/>
    <s v="608954, Route 30 Reconstruction project in Weston"/>
    <s v="Boston"/>
    <s v="Petition in Opposition about Route 30_x000a_Reconstruction project in Weston #608954._x000a_Full petition available in Compiled Public Comments Document."/>
    <m/>
    <m/>
  </r>
  <r>
    <n v="230"/>
    <s v="John"/>
    <s v="Harding"/>
    <m/>
    <s v="Public"/>
    <s v="Public"/>
    <m/>
    <x v="4"/>
    <s v="Oppose"/>
    <x v="2"/>
    <s v="608954, Route 30 Reconstruction project in Weston"/>
    <s v="Boston"/>
    <s v="Petition in Opposition about Route 30_x000a_Reconstruction project in Weston #608954._x000a_Full petition available in Compiled Public Comments Document."/>
    <m/>
    <m/>
  </r>
  <r>
    <n v="231"/>
    <s v="Barbara"/>
    <s v="Bush Meissner"/>
    <m/>
    <s v="Public"/>
    <s v="Public"/>
    <m/>
    <x v="4"/>
    <s v="Oppose"/>
    <x v="2"/>
    <s v="608954, Route 30 Reconstruction project in Weston"/>
    <s v="Boston"/>
    <s v="Petition in Opposition about Route 30_x000a_Reconstruction project in Weston #608954._x000a_Full petition available in Compiled Public Comments Document."/>
    <m/>
    <m/>
  </r>
  <r>
    <n v="232"/>
    <s v="Cody"/>
    <s v="Meissner"/>
    <m/>
    <s v="Public"/>
    <s v="Public"/>
    <m/>
    <x v="4"/>
    <s v="Oppose"/>
    <x v="2"/>
    <s v="608954, Route 30 Reconstruction project in Weston"/>
    <s v="Boston"/>
    <s v="Petition in Opposition about Route 30_x000a_Reconstruction project in Weston #608954._x000a_Full petition available in Compiled Public Comments Document."/>
    <m/>
    <m/>
  </r>
  <r>
    <n v="233"/>
    <s v="Natty"/>
    <s v="MacArthur"/>
    <m/>
    <s v="Public"/>
    <s v="Public"/>
    <m/>
    <x v="4"/>
    <s v="Oppose"/>
    <x v="2"/>
    <s v="608954, Route 30 Reconstruction project in Weston"/>
    <s v="Boston"/>
    <s v="Petition in Opposition about Route 30_x000a_Reconstruction project in Weston #608954._x000a_Full petition available in Compiled Public Comments Document."/>
    <m/>
    <m/>
  </r>
  <r>
    <n v="234"/>
    <s v="Andi"/>
    <s v="Shaw"/>
    <m/>
    <s v="Public"/>
    <s v="Public"/>
    <m/>
    <x v="4"/>
    <s v="Oppose"/>
    <x v="2"/>
    <s v="608954, Route 30 Reconstruction project in Weston"/>
    <s v="Boston"/>
    <s v="Petition in Opposition about Route 30_x000a_Reconstruction project in Weston #608954._x000a_Full petition available in Compiled Public Comments Document."/>
    <m/>
    <m/>
  </r>
  <r>
    <n v="235"/>
    <s v="Doug"/>
    <s v="Shaw"/>
    <m/>
    <s v="Public"/>
    <s v="Public"/>
    <m/>
    <x v="4"/>
    <s v="Oppose"/>
    <x v="2"/>
    <s v="608954, Route 30 Reconstruction project in Weston"/>
    <s v="Boston"/>
    <s v="Petition in Opposition about Route 30_x000a_Reconstruction project in Weston #608954._x000a_Full petition available in Compiled Public Comments Document."/>
    <m/>
    <m/>
  </r>
  <r>
    <n v="236"/>
    <s v="Susan"/>
    <s v="Schaefer"/>
    <m/>
    <s v="Public"/>
    <s v="Public"/>
    <m/>
    <x v="4"/>
    <s v="Oppose"/>
    <x v="2"/>
    <s v="608954, Route 30 Reconstruction project in Weston"/>
    <s v="Boston"/>
    <s v="Petition in Opposition about Route 30_x000a_Reconstruction project in Weston #608954._x000a_Full petition available in Compiled Public Comments Document."/>
    <m/>
    <m/>
  </r>
  <r>
    <n v="237"/>
    <s v="Nolte"/>
    <s v="Circle"/>
    <m/>
    <s v="Public"/>
    <s v="Public"/>
    <m/>
    <x v="4"/>
    <s v="Oppose"/>
    <x v="2"/>
    <s v="608954, Route 30 Reconstruction project in Weston"/>
    <s v="Boston"/>
    <s v="Petition in Opposition about Route 30_x000a_Reconstruction project in Weston #608954._x000a_Full petition available in Compiled Public Comments Document."/>
    <m/>
    <m/>
  </r>
  <r>
    <n v="238"/>
    <s v="Christian"/>
    <s v="Halby"/>
    <m/>
    <s v="Public"/>
    <s v="Public"/>
    <m/>
    <x v="4"/>
    <s v="Oppose"/>
    <x v="2"/>
    <s v="608954, Route 30 Reconstruction project in Weston"/>
    <s v="Boston"/>
    <s v="Petition in Opposition about Route 30_x000a_Reconstruction project in Weston #608954._x000a_Full petition available in Compiled Public Comments Document."/>
    <m/>
    <m/>
  </r>
  <r>
    <n v="239"/>
    <s v="Marty"/>
    <s v="Broff"/>
    <m/>
    <s v="Public"/>
    <s v="Public"/>
    <m/>
    <x v="4"/>
    <s v="Oppose"/>
    <x v="2"/>
    <s v="608954, Route 30 Reconstruction project in Weston"/>
    <s v="Boston"/>
    <s v="Petition in Opposition about Route 30_x000a_Reconstruction project in Weston #608954._x000a_Full petition available in Compiled Public Comments Document."/>
    <m/>
    <m/>
  </r>
  <r>
    <n v="240"/>
    <s v="Jenifer"/>
    <s v="Lipson"/>
    <m/>
    <s v="Public"/>
    <s v="Public"/>
    <m/>
    <x v="4"/>
    <s v="Oppose"/>
    <x v="2"/>
    <s v="608954, Route 30 Reconstruction project in Weston"/>
    <s v="Boston"/>
    <s v="Petition in Opposition about Route 30_x000a_Reconstruction project in Weston #608954._x000a_Full petition available in Compiled Public Comments Document."/>
    <m/>
    <m/>
  </r>
  <r>
    <n v="241"/>
    <s v="Freya"/>
    <s v="Bernstein"/>
    <m/>
    <s v="Public"/>
    <s v="Public"/>
    <m/>
    <x v="4"/>
    <s v="Oppose"/>
    <x v="2"/>
    <s v="608954, Route 30 Reconstruction project in Weston"/>
    <s v="Boston"/>
    <s v="Petition in Opposition about Route 30_x000a_Reconstruction project in Weston #608954._x000a_Full petition available in Compiled Public Comments Document."/>
    <m/>
    <m/>
  </r>
  <r>
    <n v="242"/>
    <s v="Louis"/>
    <s v="Grossman"/>
    <m/>
    <s v="Public"/>
    <s v="Public"/>
    <m/>
    <x v="4"/>
    <s v="Oppose"/>
    <x v="2"/>
    <s v="608954, Route 30 Reconstruction project in Weston"/>
    <s v="Boston"/>
    <s v="Petition in Opposition about Route 30_x000a_Reconstruction project in Weston #608954._x000a_Full petition available in Compiled Public Comments Document."/>
    <m/>
    <m/>
  </r>
  <r>
    <n v="243"/>
    <s v="Amy"/>
    <s v="Gerson"/>
    <m/>
    <s v="Public"/>
    <s v="Public"/>
    <m/>
    <x v="4"/>
    <s v="Oppose"/>
    <x v="2"/>
    <s v="608954, Route 30 Reconstruction project in Weston"/>
    <s v="Boston"/>
    <s v="Petition in Opposition about Route 30_x000a_Reconstruction project in Weston #608954._x000a_Full petition available in Compiled Public Comments Document."/>
    <m/>
    <m/>
  </r>
  <r>
    <n v="244"/>
    <s v="Bruce"/>
    <s v="Pastor"/>
    <m/>
    <s v="Public"/>
    <s v="Public"/>
    <m/>
    <x v="4"/>
    <s v="Oppose"/>
    <x v="2"/>
    <s v="608954, Route 30 Reconstruction project in Weston"/>
    <s v="Boston"/>
    <s v="Petition in Opposition about Route 30_x000a_Reconstruction project in Weston #608954._x000a_Full petition available in Compiled Public Comments Document."/>
    <m/>
    <m/>
  </r>
  <r>
    <n v="245"/>
    <s v="Richard"/>
    <s v="Tedlow"/>
    <m/>
    <s v="Public"/>
    <s v="Public"/>
    <m/>
    <x v="4"/>
    <s v="Oppose"/>
    <x v="2"/>
    <s v="608954, Route 30 Reconstruction project in Weston"/>
    <s v="Boston"/>
    <s v="Petition in Opposition about Route 30_x000a_Reconstruction project in Weston #608954._x000a_Full petition available in Compiled Public Comments Document."/>
    <m/>
    <m/>
  </r>
  <r>
    <n v="246"/>
    <s v="Donna"/>
    <s v="Staton"/>
    <m/>
    <s v="Public"/>
    <s v="Public"/>
    <m/>
    <x v="4"/>
    <s v="Oppose"/>
    <x v="2"/>
    <s v="608954, Route 30 Reconstruction project in Weston"/>
    <s v="Boston"/>
    <s v="Petition in Opposition about Route 30_x000a_Reconstruction project in Weston #608954._x000a_Full petition available in Compiled Public Comments Document."/>
    <m/>
    <m/>
  </r>
  <r>
    <n v="247"/>
    <s v="Barbara"/>
    <s v="Bowen"/>
    <m/>
    <s v="Public"/>
    <s v="Public"/>
    <m/>
    <x v="4"/>
    <s v="Oppose"/>
    <x v="2"/>
    <s v="608954, Route 30 Reconstruction project in Weston"/>
    <s v="Boston"/>
    <s v="Petition in Opposition about Route 30_x000a_Reconstruction project in Weston #608954._x000a_Full petition available in Compiled Public Comments Document."/>
    <m/>
    <m/>
  </r>
  <r>
    <n v="248"/>
    <s v="Kathie"/>
    <s v="Collman"/>
    <m/>
    <s v="Public"/>
    <s v="Public"/>
    <m/>
    <x v="4"/>
    <s v="Oppose"/>
    <x v="2"/>
    <s v="608954, Route 30 Reconstruction project in Weston"/>
    <s v="Boston"/>
    <s v="Petition in Opposition about Route 30_x000a_Reconstruction project in Weston #608954._x000a_Full petition available in Compiled Public Comments Document."/>
    <m/>
    <m/>
  </r>
  <r>
    <n v="249"/>
    <s v="Bob"/>
    <s v="Collman"/>
    <m/>
    <s v="Public"/>
    <s v="Public"/>
    <m/>
    <x v="4"/>
    <s v="Oppose"/>
    <x v="2"/>
    <s v="608954, Route 30 Reconstruction project in Weston"/>
    <s v="Boston"/>
    <s v="Petition in Opposition about Route 30_x000a_Reconstruction project in Weston #608954._x000a_Full petition available in Compiled Public Comments Document."/>
    <m/>
    <m/>
  </r>
  <r>
    <n v="250"/>
    <s v="Nancy"/>
    <s v="Lukitsh"/>
    <m/>
    <s v="Public"/>
    <s v="Public"/>
    <m/>
    <x v="4"/>
    <s v="Oppose"/>
    <x v="2"/>
    <s v="608954, Route 30 Reconstruction project in Weston"/>
    <s v="Boston"/>
    <s v="Petition in Opposition about Route 30_x000a_Reconstruction project in Weston #608954._x000a_Full petition available in Compiled Public Comments Document."/>
    <m/>
    <m/>
  </r>
  <r>
    <n v="251"/>
    <s v="Linda"/>
    <s v="Davidson"/>
    <m/>
    <s v="Public"/>
    <s v="Public"/>
    <m/>
    <x v="4"/>
    <s v="Oppose"/>
    <x v="2"/>
    <s v="608954, Route 30 Reconstruction project in Weston"/>
    <s v="Boston"/>
    <s v="Petition in Opposition about Route 30_x000a_Reconstruction project in Weston #608954._x000a_Full petition available in Compiled Public Comments Document."/>
    <m/>
    <m/>
  </r>
  <r>
    <n v="252"/>
    <s v="Barry"/>
    <s v="Davidson"/>
    <m/>
    <s v="Public"/>
    <s v="Public"/>
    <m/>
    <x v="4"/>
    <s v="Oppose"/>
    <x v="2"/>
    <s v="608954, Route 30 Reconstruction project in Weston"/>
    <s v="Boston"/>
    <s v="Petition in Opposition about Route 30_x000a_Reconstruction project in Weston #608954._x000a_Full petition available in Compiled Public Comments Document."/>
    <m/>
    <m/>
  </r>
  <r>
    <n v="253"/>
    <s v="Duncan"/>
    <s v="Warden"/>
    <m/>
    <s v="Public"/>
    <s v="Public"/>
    <m/>
    <x v="4"/>
    <s v="Oppose"/>
    <x v="2"/>
    <s v="608954, Route 30 Reconstruction project in Weston"/>
    <s v="Boston"/>
    <s v="Petition in Opposition about Route 30_x000a_Reconstruction project in Weston #608954._x000a_Full petition available in Compiled Public Comments Document."/>
    <m/>
    <m/>
  </r>
  <r>
    <n v="254"/>
    <s v="Gail"/>
    <s v="Warden"/>
    <m/>
    <s v="Public"/>
    <s v="Public"/>
    <m/>
    <x v="4"/>
    <s v="Oppose"/>
    <x v="2"/>
    <s v="608954, Route 30 Reconstruction project in Weston"/>
    <s v="Boston"/>
    <s v="Petition in Opposition about Route 30_x000a_Reconstruction project in Weston #608954._x000a_Full petition available in Compiled Public Comments Document."/>
    <m/>
    <m/>
  </r>
  <r>
    <n v="255"/>
    <s v="Margaret"/>
    <s v="Ewald"/>
    <m/>
    <s v="Public"/>
    <s v="Public"/>
    <m/>
    <x v="4"/>
    <s v="Oppose"/>
    <x v="2"/>
    <s v="608954, Route 30 Reconstruction project in Weston"/>
    <s v="Boston"/>
    <s v="Petition in Opposition about Route 30_x000a_Reconstruction project in Weston #608954._x000a_Full petition available in Compiled Public Comments Document."/>
    <m/>
    <m/>
  </r>
  <r>
    <n v="256"/>
    <s v="Laraine"/>
    <s v="Levy"/>
    <m/>
    <s v="Public"/>
    <s v="Public"/>
    <m/>
    <x v="4"/>
    <s v="Oppose"/>
    <x v="2"/>
    <s v="608954, Route 30 Reconstruction project in Weston"/>
    <s v="Boston"/>
    <s v="Petition in Opposition about Route 30_x000a_Reconstruction project in Weston #608954._x000a_Full petition available in Compiled Public Comments Document."/>
    <m/>
    <m/>
  </r>
  <r>
    <n v="257"/>
    <s v="Jeff"/>
    <s v="Levy"/>
    <m/>
    <s v="Public"/>
    <s v="Public"/>
    <m/>
    <x v="4"/>
    <s v="Oppose"/>
    <x v="2"/>
    <s v="608954, Route 30 Reconstruction project in Weston"/>
    <s v="Boston"/>
    <s v="Petition in Opposition about Route 30_x000a_Reconstruction project in Weston #608954._x000a_Full petition available in Compiled Public Comments Document."/>
    <m/>
    <m/>
  </r>
  <r>
    <n v="258"/>
    <s v="Al"/>
    <s v="Aydelott"/>
    <m/>
    <s v="Public"/>
    <s v="Public"/>
    <m/>
    <x v="4"/>
    <s v="Oppose"/>
    <x v="2"/>
    <s v="608954, Route 30 Reconstruction project in Weston"/>
    <s v="Boston"/>
    <s v="Petition in Opposition about Route 30_x000a_Reconstruction project in Weston #608954._x000a_Full petition available in Compiled Public Comments Document."/>
    <m/>
    <m/>
  </r>
  <r>
    <n v="259"/>
    <s v="Diana"/>
    <s v="Chaplin"/>
    <m/>
    <s v="Public"/>
    <s v="Public"/>
    <m/>
    <x v="4"/>
    <s v="Oppose"/>
    <x v="2"/>
    <s v="608954, Route 30 Reconstruction project in Weston"/>
    <s v="Boston"/>
    <s v="Petition in Opposition about Route 30_x000a_Reconstruction project in Weston #608954._x000a_Full petition available in Compiled Public Comments Document."/>
    <m/>
    <m/>
  </r>
  <r>
    <n v="260"/>
    <s v="Richard"/>
    <s v="DiVito"/>
    <m/>
    <s v="Public"/>
    <s v="Public"/>
    <m/>
    <x v="4"/>
    <s v="Oppose"/>
    <x v="2"/>
    <s v="608954, Route 30 Reconstruction project in Weston"/>
    <s v="Boston"/>
    <s v="Petition in Opposition about Route 30_x000a_Reconstruction project in Weston #608954._x000a_Full petition available in Compiled Public Comments Document."/>
    <m/>
    <m/>
  </r>
  <r>
    <n v="261"/>
    <s v="Maragaret"/>
    <s v="Griner"/>
    <m/>
    <s v="Public"/>
    <s v="Public"/>
    <m/>
    <x v="4"/>
    <s v="Oppose"/>
    <x v="2"/>
    <s v="608954, Route 30 Reconstruction project in Weston"/>
    <s v="Boston"/>
    <s v="Petition in Opposition about Route 30_x000a_Reconstruction project in Weston #608954._x000a_Full petition available in Compiled Public Comments Document."/>
    <m/>
    <m/>
  </r>
  <r>
    <n v="262"/>
    <s v="Paul"/>
    <s v="Griner"/>
    <m/>
    <s v="Public"/>
    <s v="Public"/>
    <m/>
    <x v="4"/>
    <s v="Oppose"/>
    <x v="2"/>
    <s v="608954, Route 30 Reconstruction project in Weston"/>
    <s v="Boston"/>
    <s v="Petition in Opposition about Route 30_x000a_Reconstruction project in Weston #608954._x000a_Full petition available in Compiled Public Comments Document."/>
    <m/>
    <m/>
  </r>
  <r>
    <n v="263"/>
    <s v="Tom"/>
    <s v="Keery"/>
    <m/>
    <s v="Public"/>
    <s v="Public"/>
    <m/>
    <x v="4"/>
    <s v="Oppose"/>
    <x v="2"/>
    <s v="608954, Route 30 Reconstruction project in Weston"/>
    <s v="Boston"/>
    <s v="Petition in Opposition about Route 30_x000a_Reconstruction project in Weston #608954._x000a_Full petition available in Compiled Public Comments Document."/>
    <m/>
    <m/>
  </r>
  <r>
    <n v="264"/>
    <s v="Laura"/>
    <s v="Kerry"/>
    <m/>
    <s v="Public"/>
    <s v="Public"/>
    <m/>
    <x v="4"/>
    <s v="Oppose"/>
    <x v="2"/>
    <s v="608954, Route 30 Reconstruction project in Weston"/>
    <s v="Boston"/>
    <s v="Petition in Opposition about Route 30_x000a_Reconstruction project in Weston #608954._x000a_Full petition available in Compiled Public Comments Document."/>
    <m/>
    <m/>
  </r>
  <r>
    <n v="265"/>
    <s v="Gary"/>
    <s v="Lee"/>
    <m/>
    <s v="Public"/>
    <s v="Public"/>
    <m/>
    <x v="4"/>
    <s v="Oppose"/>
    <x v="2"/>
    <s v="608954, Route 30 Reconstruction project in Weston"/>
    <s v="Boston"/>
    <s v="Petition in Opposition about Route 30_x000a_Reconstruction project in Weston #608954._x000a_Full petition available in Compiled Public Comments Document."/>
    <m/>
    <m/>
  </r>
  <r>
    <n v="266"/>
    <s v="Janice"/>
    <s v="Glynn"/>
    <m/>
    <s v="Public"/>
    <s v="Public"/>
    <m/>
    <x v="4"/>
    <s v="Oppose"/>
    <x v="2"/>
    <s v="608954, Route 30 Reconstruction project in Weston"/>
    <s v="Boston"/>
    <s v="Petition in Opposition about Route 30_x000a_Reconstruction project in Weston #608954._x000a_Full petition available in Compiled Public Comments Document."/>
    <m/>
    <m/>
  </r>
  <r>
    <n v="267"/>
    <s v="John"/>
    <s v="Sallay"/>
    <m/>
    <s v="Public"/>
    <s v="Public"/>
    <m/>
    <x v="4"/>
    <s v="Oppose"/>
    <x v="2"/>
    <s v="608954, Route 30 Reconstruction project in Weston"/>
    <s v="Boston"/>
    <s v="Petition in Opposition about Route 30_x000a_Reconstruction project in Weston #608954._x000a_Full petition available in Compiled Public Comments Document."/>
    <m/>
    <m/>
  </r>
  <r>
    <n v="268"/>
    <s v="Anna"/>
    <s v="Sallay"/>
    <m/>
    <s v="Public"/>
    <s v="Public"/>
    <m/>
    <x v="4"/>
    <s v="Oppose"/>
    <x v="2"/>
    <s v="608954, Route 30 Reconstruction project in Weston"/>
    <s v="Boston"/>
    <s v="Petition in Opposition about Route 30_x000a_Reconstruction project in Weston #608954._x000a_Full petition available in Compiled Public Comments Document."/>
    <m/>
    <m/>
  </r>
  <r>
    <n v="269"/>
    <s v="Rachael"/>
    <s v="Stewart"/>
    <m/>
    <s v="Public"/>
    <s v="Public"/>
    <m/>
    <x v="4"/>
    <s v="Oppose"/>
    <x v="2"/>
    <s v="608954, Route 30 Reconstruction project in Weston"/>
    <s v="Boston"/>
    <s v="Petition in Opposition about Route 30_x000a_Reconstruction project in Weston #608954._x000a_Full petition available in Compiled Public Comments Document."/>
    <m/>
    <m/>
  </r>
  <r>
    <n v="270"/>
    <s v="Rochelle"/>
    <s v="Nemrow"/>
    <m/>
    <s v="Public"/>
    <s v="Public"/>
    <m/>
    <x v="4"/>
    <s v="Oppose"/>
    <x v="2"/>
    <s v="608954, Route 30 Reconstruction project in Weston"/>
    <s v="Boston"/>
    <s v="Petition in Opposition about Route 30_x000a_Reconstruction project in Weston #608954._x000a_Full petition available in Compiled Public Comments Document."/>
    <m/>
    <m/>
  </r>
  <r>
    <n v="271"/>
    <s v="Alan"/>
    <s v="Slavin"/>
    <m/>
    <s v="Public"/>
    <s v="Public"/>
    <s v="Public"/>
    <x v="5"/>
    <s v="Oppose"/>
    <x v="2"/>
    <s v="610647  WAREHAM- CORRIDOR IMPROVEMENTS ON ROUTE 6 AT SWIFTS BEACH ROAD"/>
    <s v="Southeastern MA (SPREED)"/>
    <s v="Alan expressed disappointment at the movement of the Wareham Swifts Beach Project from FY2024 to FY2026. He noted new development proposed for the area that could increase traffic and a recent pedestrian fatality at the intersection. "/>
    <m/>
    <m/>
  </r>
  <r>
    <n v="272"/>
    <s v="Alan"/>
    <s v="Slavin"/>
    <m/>
    <s v="Public"/>
    <s v="Public"/>
    <s v="Public"/>
    <x v="5"/>
    <s v="Question"/>
    <x v="2"/>
    <s v="Environmental Justice"/>
    <s v="Southeastern MA (SPREED)"/>
    <s v="Alan asked a question related to Environmental Justice mapping in Wareham."/>
    <m/>
    <m/>
  </r>
  <r>
    <n v="273"/>
    <s v="Sandy "/>
    <s v="Medeiros"/>
    <m/>
    <s v="Advocacy Group"/>
    <s v="Advocacy Group"/>
    <s v="South Coast Bikeway Alliance"/>
    <x v="5"/>
    <s v="Question"/>
    <x v="2"/>
    <s v="Wareham, bike/share path project status"/>
    <s v="Southeastern MA (SPREED)"/>
    <s v="Inquired about the status and details on several projects including the Wareham Swifts Beach project (FY2026), the Wareham Minot Avenue/Narrows Road Shared Use Path Project (FY2029), the Dartmouth Route 6 (from Faunce Corner Road to Hathway Road) project in FY2026, and the Westport Route 6 project (unprogrammed)."/>
    <m/>
    <m/>
  </r>
  <r>
    <n v="274"/>
    <s v="Sandy "/>
    <s v="Medeiros"/>
    <m/>
    <s v="Advocacy Group"/>
    <s v="Advocacy Group"/>
    <s v="South Coast Bikeway Alliance"/>
    <x v="5"/>
    <s v="Support"/>
    <x v="2"/>
    <s v="Bicycle and Pedestrian Safety"/>
    <s v="Southeastern MA (SPREED)"/>
    <s v="Support for bichcle and pedestrian safety.  "/>
    <m/>
    <m/>
  </r>
  <r>
    <n v="275"/>
    <s v="Sandy "/>
    <s v="Medeiros"/>
    <m/>
    <s v="Advocacy Group"/>
    <s v="Advocacy Group"/>
    <s v="South Coast Bikeway Alliance"/>
    <x v="5"/>
    <s v="Concern"/>
    <x v="2"/>
    <s v="610647  WAREHAM- CORRIDOR IMPROVEMENTS ON ROUTE 6 AT SWIFTS BEACH ROAD"/>
    <s v="Southeastern MA (SPREED)"/>
    <s v="The Wareham Route 6/28 project currently under construction does not have adequate protection for cyclists and that speeds are high next to the painted bicycle lane"/>
    <m/>
    <m/>
  </r>
  <r>
    <n v="276"/>
    <s v="Sandy "/>
    <s v="Medeiros"/>
    <m/>
    <s v="Advocacy Group"/>
    <s v="Advocacy Group"/>
    <s v="South Coast Bikeway Alliance"/>
    <x v="5"/>
    <s v="Support"/>
    <x v="2"/>
    <s v="610647  WAREHAM- CORRIDOR IMPROVEMENTS ON ROUTE 6 AT SWIFTS BEACH ROAD"/>
    <s v="Southeastern MA (SPREED)"/>
    <s v="Importance of the Wareham Route 6/28 project  to the development of the bikeway  "/>
    <m/>
    <m/>
  </r>
  <r>
    <n v="277"/>
    <s v="Sandy "/>
    <s v="Medeiros"/>
    <m/>
    <s v="Advocacy Group"/>
    <s v="Advocacy Group"/>
    <s v="South Coast Bikeway Alliance"/>
    <x v="5"/>
    <s v="Support"/>
    <x v="2"/>
    <s v="607825  WAREHAM- SHARED USE PATH CONSTRUCTION ADJACENT TO NARROWS ROAD AND MINOT AVENUE"/>
    <s v="Southeastern MA (SPREED)"/>
    <s v="Importance of the  Wareham Minot Avenue/Narrows Road Shared Use Path  project  to the development of the bikeway  "/>
    <m/>
    <m/>
  </r>
  <r>
    <n v="278"/>
    <s v="Sandy "/>
    <s v="Medeiros"/>
    <m/>
    <s v="Advocacy Group"/>
    <s v="Advocacy Group"/>
    <s v="South Coast Bikeway Alliance"/>
    <x v="5"/>
    <s v="Support"/>
    <x v="2"/>
    <s v="607871  DARTMOUTH- CORRIDOR IMPROVEMENTS ON ROUTE 6, FROM FAUNCE CORNER ROAD TO HATHAWAY ROAD"/>
    <s v="Southeastern MA (SPREED)"/>
    <s v="Importance of the Dartmouth Route 6 (from Faunce Corner Road to Hathway Road) project in FY2026 to the development of the bikeway  "/>
    <m/>
    <m/>
  </r>
  <r>
    <n v="279"/>
    <s v="Sandy "/>
    <s v="Medeiros"/>
    <m/>
    <s v="Advocacy Group"/>
    <s v="Advocacy Group"/>
    <s v="South Coast Bikeway Alliance"/>
    <x v="5"/>
    <s v="Support"/>
    <x v="2"/>
    <s v="Westport, Route 6"/>
    <s v="Southeastern MA (SPREED)"/>
    <s v="Importance of the  Westport Route 6 project (unprogrammed) to the development of the bikeway  "/>
    <m/>
    <m/>
  </r>
  <r>
    <n v="280"/>
    <s v="Joanne"/>
    <s v="Comerford"/>
    <s v="jo.comerford@masenate.gov"/>
    <s v="Elected Official"/>
    <s v="State Senator,  Hampshire Franklin Worcester district"/>
    <s v="State Senate"/>
    <x v="6"/>
    <s v="Support"/>
    <x v="2"/>
    <s v="MassDOT projects in Hampshire Franklin Worcester district"/>
    <s v="Franklin"/>
    <s v="Let me just start by thanking MassDOT both for these opportunities, but also for your work in general. MassDOT's work in the Hampshire Franklin Worcester District, which is what I represent, is really nothing short of miraculous, and I'm very, very grateful for the team there on the ground as well as, of course, statewide. So I just wanted to call attention to 42 highway projects that have been included in the draft 2025-2029 CIP. I want to thank you for their inclusion. I'll list them in my testimony. "/>
    <m/>
    <m/>
  </r>
  <r>
    <n v="281"/>
    <s v="Joanne"/>
    <s v="Comerford"/>
    <s v="jo.comerford@masenate.gov"/>
    <s v="Elected Official"/>
    <s v="State Senator,  Hampshire Franklin Worcester district"/>
    <s v="State Senate"/>
    <x v="6"/>
    <s v="Support"/>
    <x v="7"/>
    <s v="MRTA"/>
    <s v="Montachusetts"/>
    <s v="I also want to lift up a number of projects associated with the Montachusetts Regional Transit Authority. I know you know this and I support their work. "/>
    <m/>
    <m/>
  </r>
  <r>
    <n v="282"/>
    <s v="Joanne"/>
    <s v="Comerford"/>
    <s v="jo.comerford@masenate.gov"/>
    <s v="Elected Official"/>
    <s v="State Senator,  Hampshire Franklin Worcester district"/>
    <s v="State Senate"/>
    <x v="6"/>
    <s v="Support"/>
    <x v="7"/>
    <s v="FRTA"/>
    <s v="Franklin"/>
    <s v="I also want to lift up a number of projects associated with the Franklin Regional  Transit Authority. I know you know this and I support their work. "/>
    <m/>
    <m/>
  </r>
  <r>
    <n v="283"/>
    <s v="Joanne"/>
    <s v="Comerford"/>
    <s v="jo.comerford@masenate.gov"/>
    <s v="Elected Official"/>
    <s v="State Senator,  Hampshire Franklin Worcester district"/>
    <s v="State Senate"/>
    <x v="6"/>
    <s v="Support"/>
    <x v="7"/>
    <s v="PVTA"/>
    <s v="Pioneer Valley"/>
    <s v="I also want to lift up a number of projects associated with the Pioneer Valley Regional Transit Authority. I know you know this and I support their work. "/>
    <m/>
    <m/>
  </r>
  <r>
    <n v="284"/>
    <s v="Joanne"/>
    <s v="Comerford"/>
    <s v="jo.comerford@masenate.gov"/>
    <s v="Elected Official"/>
    <s v="State Senator,  Hampshire Franklin Worcester district"/>
    <s v="State Senate"/>
    <x v="6"/>
    <s v="Support"/>
    <x v="0"/>
    <s v="Northern Tier Rail"/>
    <s v="Franklin"/>
    <s v="With regard to rail, I would just say that we are very much hoping for a completion of a Northern Tier or Route 2 Rail Study. Again, MassDOT has done a wonderful job facilitating that process. We are waiting on the last chapter of that. Once it's complete, I know that everybody I work for out in Western Massachusetts would really appreciate MassDOT's consideration of Route 2 or Northern Tier Rail is an opportunity not only for Western and Central Massachusetts, but certainly for Eastern Massachusetts as well. "/>
    <m/>
    <m/>
  </r>
  <r>
    <n v="285"/>
    <s v="Joanne"/>
    <s v="Comerford"/>
    <s v="jo.comerford@masenate.gov"/>
    <s v="Elected Official"/>
    <s v="State Senator"/>
    <s v="State Senate"/>
    <x v="6"/>
    <s v="Support"/>
    <x v="1"/>
    <s v="Orange Municipal Airport Projects"/>
    <s v="Franklin"/>
    <s v="I also want to thank you for your investment in Orange  Municipal Airport. "/>
    <m/>
    <m/>
  </r>
  <r>
    <n v="286"/>
    <s v="Joanne"/>
    <s v="Comerford"/>
    <s v="jo.comerford@masenate.gov"/>
    <s v="Elected Official"/>
    <s v="State Senator"/>
    <s v="State Senate"/>
    <x v="6"/>
    <s v="Support"/>
    <x v="1"/>
    <s v="Turner Falls Airport Projects"/>
    <s v="Franklin"/>
    <s v="I also want to thank you for your investment in Turners Falls Municipal Airport. "/>
    <m/>
    <m/>
  </r>
  <r>
    <n v="287"/>
    <s v="Joanne"/>
    <s v="Comerford"/>
    <s v="jo.comerford@masenate.gov"/>
    <s v="Elected Official"/>
    <s v="State Senator"/>
    <s v="State Senate"/>
    <x v="6"/>
    <s v="Support"/>
    <x v="2"/>
    <s v="607588 Northfield Schell Bridge"/>
    <s v="Franklin"/>
    <s v="Also in Western Massachusetts, is a project that MassDOT knows well which is the Schell Bridge reconstruction. I know that this is a bear of a program. But the Northfield keeps sending us back to try to get it right. And so I will be, you know, back in partnership with MassDOT trying to figure out the way that we can really actualize this significant hope. So with that, I'll just want to thank you again for this opportunity and submit written comments. Thank you so much."/>
    <m/>
    <m/>
  </r>
  <r>
    <n v="288"/>
    <s v="John"/>
    <s v="Walkey"/>
    <s v="johnw@greenrootsej.org"/>
    <s v="Advocacy Group"/>
    <s v="Director of Climate Justice &amp; Waterfront Initiatives"/>
    <s v="Green Roots"/>
    <x v="6"/>
    <s v="Support"/>
    <x v="3"/>
    <s v="Climate Resilience"/>
    <s v="Boston"/>
    <s v="My name is John Walkie, East Boston Resident, and I work at Green Roots environmental Justice organization in East Boston and and Chelsea. And in looking through the plan online, I was just having a hard time pulling out projects that are related to climate resilience. not so much the electrification and that sort of thing, but more along the lines of you mentioned, some of the highway projects having additional drainage work or larger culverts. In particular, I'm thinking of commuter rail lines running along the especially on the north shore. But there's a significant investment on the part of the State to the Municipal Vulnerability Program that municipalities like Chelsea are are implementing to prevent flooding. And there's basically you know, a hole in the wall where the water gets in. And that's basically the rail right of ways that cut through not only Chelsea, but through revere and many other municipalities. Where there's a need to either shore up those areas. And I'm and I'm just trying to figure out. I'm sure there are lots of studies and different smaller projects that address bits of this issue. But I'm not capable of of finding exactly where there's a discussion of a sort of holistic analysis of the resilience of our of our commuter rail system in the face of both coastal flooding and then inland sort of increased rainfall, and things like that. Where where that could be, and where where I can find more information on that."/>
    <m/>
    <m/>
  </r>
  <r>
    <n v="289"/>
    <s v="John"/>
    <s v="Walkey"/>
    <s v="johnw@greenrootsej.org"/>
    <s v="Advocacy Group"/>
    <s v="Director of Climate Justice &amp; Waterfront Initiatives"/>
    <s v="Green Roots"/>
    <x v="6"/>
    <s v="Question"/>
    <x v="3"/>
    <s v="Equity Analysis"/>
    <s v="Boston"/>
    <s v="When will Equity Analysis be available?  "/>
    <m/>
    <m/>
  </r>
  <r>
    <n v="290"/>
    <s v="John"/>
    <s v="Walkey"/>
    <s v="johnw@greenrootsej.org"/>
    <s v="Advocacy Group"/>
    <s v="Director of Climate Justice &amp; Waterfront Initiatives"/>
    <s v="Green Roots"/>
    <x v="6"/>
    <s v="Question"/>
    <x v="2"/>
    <s v="Access to Logan from North"/>
    <s v="Boston"/>
    <s v="I'm just curious as to where I should look. I just brought up the MBTA's capital investment plan, and it actually has a number of the information I was looking for. And now I'm also up to my nostrils in the environmental status and planning report from Massport. and I'm trying to find the missing link between what the region is doing for both highway and transit planning around Greater Boston and the Airport Development plans just because there is a bit of a a gap in our transportation planning going from Logan Airport going up to about the 128-95 split. So in that area, going north where there's lots of confused Maine plates driving through Route 1 in Saugus, trying to get their way back to 95. And I'm just curious as to where the planning is actually happening. It, like the capital investment plan, might have some evidence of projects that support it. But where should I look to actually see what the State is thinking of for how do you get people from the North to Boston and Logan Airport."/>
    <m/>
    <m/>
  </r>
  <r>
    <n v="291"/>
    <s v="Dan"/>
    <s v="Jaffee"/>
    <s v="dh_jaffe@me.com"/>
    <s v="Public"/>
    <s v="Public"/>
    <s v="Charlestown Resident"/>
    <x v="6"/>
    <s v="Concern"/>
    <x v="2"/>
    <s v="Coordination between municipalities and stakeholders on East Boston transportation needs"/>
    <s v="Boston"/>
    <s v="Folks very happy to see a lot of the movement that you guys have done here so far. I live in Charlestown, and our community is being squished by a lot of regional traffic, also trying to get into the City of Boston or just into other areas within the region. I think we need to think about isolating another entity within the MPO, the Boston MPO. That is more focused in the residential areas of Boston, and how they can be more effectively taken care from a transportation perspective. We seem to be stuck here with a huge Everett flow and a Somerville flow, all trying to get through us, and yet we don't seem to be able to get across one small road called Rutford Ave. And that is creating a serious hardship to us. Now I know there's movement of flattening it which is the worst thing that could be done for the community here. We need to find a better solution in flattening. We actually had it. We spent a lot of effort on the 2019 design. And I really think that's the right answer now to serve Everett and their needs. The orange line spur line would be the better solution. But I don't know how we're going to be able to get there if we have to do piecemeal with bad concepts, so is there any way we can get together as a small entity of, you know, for Everett, Charlestown, East Boston, and maybe even Lowell. Excuse me, Lynn areas. Maybe we need to get together in a smaller group to really hash this all out of what makes sense for all of us, and then work from there. I don't see that happening. I see a lot of effort in very small focused areas, but not in the big scheme of things. And we seem to be missing the point of transit because transit has to be not exclusive, it has to be inclusive. So let's see if we can do that, please thank you."/>
    <m/>
    <m/>
  </r>
  <r>
    <n v="292"/>
    <s v="Andy"/>
    <s v="Widor"/>
    <s v="a.widor@westoverairport.com"/>
    <s v="Airport Manager"/>
    <s v="VP Mass Airport Management Association"/>
    <s v="Westover Airport"/>
    <x v="6"/>
    <s v="Support"/>
    <x v="1"/>
    <s v="Aeronautic Investments"/>
    <s v="Statewide"/>
    <s v="Good evening. My name's Andy Widor, and I'm the Airport Manager at Westover Metropolitan Airport, as well as the Vice President for the Massachusetts Airport Management Association. I'd like to thank you for the opportunity to comment on the Draft MassDOT 5 year Capital Investment Program for fiscal year 25 through 29. We greatly appreciate the assistance and support we receive from the MassDOT  Aeronautics Division. the Draft Capital Investment Plan for the Aeronautics Division proposes a total of $577 million over a five-year period that focuses on reliability and modernization of the 35 public use airports across the Commonwealth, including Westover Metropolitan Airport. The draft CIP provides funding for a number of critical local projects, including the reconstruction of Taxiway Sierra with new LED lighting and signage at Westover. 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ceiling, vegetation, management, airport system, planning, airport administration buildings, and airfield security projects, such as the security cameras that were recently installed at Westover Metropolitan Airport. These programs will greatly assist in enhancing safety and security at all. 35 public use airports including the 10 privately owned public use, airports that play a critical role in our statewide system of airports. According to the 2019 MassDOT statewide airport economic impact study. The statewide system of public use. Airports in the Commonwealth provide nearly 200,000 direct indirect jobs with an economic output of over 24 billion annually and on behalf of Westover Metropolitan Airport and the Massachusetts Airport Management Association, we respectfully request that mass dot board of directors support the proposed $577 million capital investment program for the MassDOT Aeronautics Division. Thank you for your time."/>
    <m/>
    <m/>
  </r>
  <r>
    <n v="293"/>
    <s v="Andy"/>
    <s v="Widor"/>
    <s v="a.widor@westoverairport.com"/>
    <s v="Airport Manager"/>
    <s v="VP Mass Airport Management Association"/>
    <s v="Westover Airport"/>
    <x v="6"/>
    <s v="Support"/>
    <x v="1"/>
    <s v="WESTOVER - DESIGN &amp; PERMIT TAXIWAYS SIERRA AND PAPA"/>
    <s v="Pioneer Valley"/>
    <s v="Good evening. My name's Andy Widor, and I'm the Airport Manager at Westover Metropolitan Airport, as well as the Vice President for the Massachusetts Airport Management Association. I'd like to thank you for the opportunity to comment on the Draft MassDOT 5 year Capital Investment Program for fiscal year 25 through 29. We greatly appreciate the assistance and support we receive from the MassDOT  Aeronautics Division. the Draft Capital Investment Plan for the Aeronautics Division proposes a total of $577 million over a five-year period that focuses on reliability and modernization of the 35 public use airports across the Commonwealth, including Westover Metropolitan Airport. The draft CIP provides funding for a number of critical local projects, including the reconstruction of Taxiway Sierra with new LED lighting and signage at Westover. 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ceiling, vegetation, management, airport system, planning, airport administration buildings, and airfield security projects, such as the security cameras that were recently installed at Westover Metropolitan Airport. These programs will greatly assist in enhancing safety and security at all. 35 public use airports including the 10 privately owned public use, airports that play a critical role in our statewide system of airports. According to the 2019 MassDOT statewide airport economic impact study. The statewide system of public use. Airports in the Commonwealth provide nearly 200,000 direct indirect jobs with an economic output of over 24 billion annually and on behalf of Westover Metropolitan Airport and the Massachusetts Airport Management Association, we respectfully request that mass dot board of directors support the proposed $577 million capital investment program for the MassDOT Aeronautics Division. Thank you for your time."/>
    <m/>
    <m/>
  </r>
  <r>
    <n v="294"/>
    <s v="Adrienne"/>
    <s v=" Nunez"/>
    <s v="anunez@mma.org"/>
    <s v="Advocacy Group"/>
    <s v="Legislative Analyst"/>
    <s v="Massachusetts Municipal Association"/>
    <x v="6"/>
    <s v="Support"/>
    <x v="2"/>
    <s v="Municipal Programs"/>
    <s v="Statewide"/>
    <s v="My name is Adrienne Nunez. I'm with the Massachusetts Municipal Association First off. Just want to say thank you so much to MassDOT, to all of you, for all that you do, to help to ensure that residents and visitors are able to safely and easily make their way across the Commonwealth. So thank you so much, and thank you very much for your ongoing partnership with municipalities. Also just want to mention very quickly some appreciation for the Governor as well as the Legislature for recent increased investments in municipal roads and bridges."/>
    <m/>
    <m/>
  </r>
  <r>
    <n v="295"/>
    <s v="Adrienne"/>
    <s v=" Nunez"/>
    <s v="anunez@mma.org"/>
    <s v="Advocacy Group"/>
    <s v="Legislative Analyst"/>
    <s v="Massachusetts Municipal Association"/>
    <x v="6"/>
    <s v="Question"/>
    <x v="2"/>
    <s v="Chapter 90"/>
    <s v="Statewide"/>
    <s v="I really have a just a clarifying question for you. I'm wondering if you could speak briefly to the proposed additional 20 million dollars that is included for the Chapter 90 program as well. If you could help me to identify where in the cip there is the 25 million dollars that has recently been authorized through the Transportation Bond Bill for the Rural Roadway Funding program."/>
    <m/>
    <m/>
  </r>
  <r>
    <n v="296"/>
    <s v="Anonymous "/>
    <m/>
    <m/>
    <m/>
    <m/>
    <m/>
    <x v="7"/>
    <s v="Support"/>
    <x v="7"/>
    <s v="Cape Cod RTA"/>
    <s v="Cape Cod"/>
    <s v="Support for the RTA buses from Truro to P-Town (frequent user), happy with the service."/>
    <m/>
    <m/>
  </r>
  <r>
    <n v="297"/>
    <s v="Anonymous "/>
    <m/>
    <m/>
    <m/>
    <m/>
    <m/>
    <x v="7"/>
    <s v="Support"/>
    <x v="2"/>
    <s v="Bike paths"/>
    <s v="Cape Cod"/>
    <s v="Support for bike paths,"/>
    <m/>
    <m/>
  </r>
  <r>
    <n v="298"/>
    <s v="Anonymous "/>
    <m/>
    <m/>
    <m/>
    <m/>
    <m/>
    <x v="7"/>
    <s v="Support"/>
    <x v="2"/>
    <s v="608744, PROVINCETOWN- CORRIDOR IMPROVEMENTS AND RELATED WORK ON SHANK PAINTER ROAD, FROM ROUTE 6 TO BRADFORD STREET"/>
    <s v="Cape Cod"/>
    <s v="Supports Shank Painter &amp; Rt 6 project (TIP), "/>
    <m/>
    <m/>
  </r>
  <r>
    <n v="299"/>
    <s v="Anonymous "/>
    <m/>
    <m/>
    <m/>
    <m/>
    <m/>
    <x v="7"/>
    <s v="Support"/>
    <x v="3"/>
    <m/>
    <s v="Cape Cod"/>
    <s v="Support for 4 foot passing non-motorists law"/>
    <m/>
    <m/>
  </r>
  <r>
    <n v="300"/>
    <s v="Anonymous "/>
    <m/>
    <m/>
    <m/>
    <m/>
    <m/>
    <x v="7"/>
    <s v="Support"/>
    <x v="0"/>
    <m/>
    <s v="Cape Cod"/>
    <s v="Support for commuter rail service to Cape Cod, increase CapeFlyer service (Monday morning to Boston)"/>
    <m/>
    <m/>
  </r>
  <r>
    <n v="301"/>
    <s v="Anonymous "/>
    <m/>
    <m/>
    <m/>
    <m/>
    <m/>
    <x v="7"/>
    <s v="Support"/>
    <x v="7"/>
    <m/>
    <s v="Cape Cod"/>
    <s v="Shuttle from new parking lot (Future Rt 6) &quot;Sea Creature&quot; creecha"/>
    <m/>
    <m/>
  </r>
  <r>
    <n v="302"/>
    <s v="Anonymous "/>
    <m/>
    <m/>
    <m/>
    <m/>
    <m/>
    <x v="7"/>
    <s v="Other"/>
    <x v="2"/>
    <m/>
    <s v="Cape Cod"/>
    <s v="Issues with E-Bikes / scooters in Ptown, not following rules (speeding, wrong way, etc)."/>
    <m/>
    <m/>
  </r>
  <r>
    <n v="303"/>
    <s v="Anonymous "/>
    <m/>
    <m/>
    <m/>
    <m/>
    <m/>
    <x v="7"/>
    <s v="Support"/>
    <x v="2"/>
    <m/>
    <s v="Cape Cod"/>
    <s v="Support for Vision 88, support for multimodal improvements on Rt 6, frequent user of the Rail Trail with kids"/>
    <m/>
    <m/>
  </r>
  <r>
    <n v="304"/>
    <s v="Anonymous "/>
    <m/>
    <m/>
    <m/>
    <m/>
    <m/>
    <x v="7"/>
    <s v="Request/ Concern"/>
    <x v="2"/>
    <m/>
    <s v="Cape Cod"/>
    <s v="Ptown needs street lights, Commercial St - East end has no visibility or street lights. "/>
    <m/>
    <m/>
  </r>
  <r>
    <n v="305"/>
    <s v="Anonymous "/>
    <m/>
    <m/>
    <m/>
    <m/>
    <m/>
    <x v="7"/>
    <s v="Request/ Concern"/>
    <x v="2"/>
    <m/>
    <s v="Cape Cod"/>
    <s v="Crosswalk at Bradford / Commercial st is needed  in Provincetown"/>
    <m/>
    <m/>
  </r>
  <r>
    <n v="306"/>
    <s v="Anonymous "/>
    <m/>
    <m/>
    <m/>
    <m/>
    <m/>
    <x v="7"/>
    <s v="Request/ Concern"/>
    <x v="2"/>
    <m/>
    <s v="Cape Cod"/>
    <s v="Bradford / Ryder - need better ped safety. "/>
    <m/>
    <m/>
  </r>
  <r>
    <n v="307"/>
    <s v="Anonymous "/>
    <m/>
    <m/>
    <m/>
    <m/>
    <m/>
    <x v="7"/>
    <s v="Request/ Concern"/>
    <x v="3"/>
    <m/>
    <s v="Cape Cod"/>
    <s v="Lighting needed in municipal parking lots, feels unsafe - lighting doesn't turn on at proper hours sometimes"/>
    <m/>
    <m/>
  </r>
  <r>
    <n v="308"/>
    <s v="Anonymous "/>
    <m/>
    <m/>
    <m/>
    <m/>
    <m/>
    <x v="7"/>
    <s v="Request/ Concern"/>
    <x v="2"/>
    <m/>
    <s v="Cape Cod"/>
    <s v="Add markers for low lying roads area,"/>
    <m/>
    <m/>
  </r>
  <r>
    <n v="309"/>
    <s v="Anonymous "/>
    <m/>
    <m/>
    <m/>
    <m/>
    <m/>
    <x v="7"/>
    <s v="Request/ Concern"/>
    <x v="3"/>
    <m/>
    <s v="Cape Cod"/>
    <s v="Add button / lights for residents to alert police. "/>
    <m/>
    <m/>
  </r>
  <r>
    <n v="310"/>
    <s v="Anonymous "/>
    <m/>
    <m/>
    <m/>
    <m/>
    <m/>
    <x v="7"/>
    <s v="Support"/>
    <x v="2"/>
    <s v="608744, PROVINCETOWN- CORRIDOR IMPROVEMENTS AND RELATED WORK ON SHANK PAINTER ROAD, FROM ROUTE 6 TO BRADFORD STREET"/>
    <s v="Cape Cod"/>
    <s v="Support for Shank painter TIP project"/>
    <m/>
    <m/>
  </r>
  <r>
    <n v="311"/>
    <s v="Anonymous "/>
    <m/>
    <m/>
    <m/>
    <m/>
    <m/>
    <x v="7"/>
    <s v="Support"/>
    <x v="3"/>
    <m/>
    <s v="Cape Cod"/>
    <s v="Support for Vision 88"/>
    <m/>
    <m/>
  </r>
  <r>
    <n v="312"/>
    <s v="Anonymous "/>
    <m/>
    <m/>
    <m/>
    <m/>
    <m/>
    <x v="7"/>
    <s v="Support"/>
    <x v="2"/>
    <m/>
    <s v="Cape Cod"/>
    <s v="Support for biking in general"/>
    <m/>
    <m/>
  </r>
  <r>
    <n v="313"/>
    <s v="Anonymous "/>
    <m/>
    <m/>
    <m/>
    <m/>
    <m/>
    <x v="7"/>
    <s v="Support"/>
    <x v="2"/>
    <s v="608744, PROVINCETOWN- CORRIDOR IMPROVEMENTS AND RELATED WORK ON SHANK PAINTER ROAD, FROM ROUTE 6 TO BRADFORD STREET"/>
    <s v="Cape Cod"/>
    <s v="Support for Shank Painter TIP Project"/>
    <m/>
    <m/>
  </r>
  <r>
    <n v="314"/>
    <s v="Various Anonymous "/>
    <m/>
    <m/>
    <m/>
    <m/>
    <m/>
    <x v="7"/>
    <s v="Request/ Concern"/>
    <x v="2"/>
    <m/>
    <s v="Cape Cod"/>
    <s v="Various public comments were noted, which range from School St / Route 28 has congestion with suggestion for a turning lane,"/>
    <m/>
    <m/>
  </r>
  <r>
    <n v="315"/>
    <s v="Various Anonymous "/>
    <m/>
    <m/>
    <m/>
    <m/>
    <m/>
    <x v="7"/>
    <s v="Request/ Concern"/>
    <x v="3"/>
    <m/>
    <s v="Cape Cod"/>
    <s v="concerned about non-motorist Electric speeds, "/>
    <m/>
    <m/>
  </r>
  <r>
    <n v="316"/>
    <s v="Various Anonymous "/>
    <m/>
    <m/>
    <m/>
    <m/>
    <m/>
    <x v="7"/>
    <s v="Request/ Concern"/>
    <x v="3"/>
    <m/>
    <s v="Cape Cod"/>
    <s v="need for municipal public parking signs, "/>
    <m/>
    <m/>
  </r>
  <r>
    <n v="317"/>
    <s v="Various Anonymous "/>
    <m/>
    <m/>
    <m/>
    <m/>
    <m/>
    <x v="7"/>
    <s v="Request/ Concern"/>
    <x v="2"/>
    <m/>
    <s v="Cape Cod"/>
    <s v="improvements for Ferry St. "/>
    <m/>
    <m/>
  </r>
  <r>
    <n v="318"/>
    <s v="Various Anonymous "/>
    <m/>
    <m/>
    <m/>
    <m/>
    <m/>
    <x v="7"/>
    <s v="Support"/>
    <x v="2"/>
    <m/>
    <s v="Cape Cod"/>
    <s v="general support for the Route 28 West Dennis Corridor and "/>
    <m/>
    <m/>
  </r>
  <r>
    <n v="319"/>
    <s v="Various Anonymous "/>
    <m/>
    <m/>
    <m/>
    <m/>
    <m/>
    <x v="7"/>
    <s v="Request/ Concern"/>
    <x v="7"/>
    <s v="Cape Cod RTA"/>
    <s v="Cape Cod"/>
    <s v="wanting CCRTA bus pullouts"/>
    <m/>
    <m/>
  </r>
  <r>
    <n v="320"/>
    <s v="John"/>
    <s v="York"/>
    <m/>
    <m/>
    <m/>
    <m/>
    <x v="7"/>
    <s v="Request/ Concern"/>
    <x v="2"/>
    <m/>
    <s v="Cape Cod"/>
    <s v="Concerened about Sandwich Road and 6A between the bridges, dangerous for bicyclists, want it included in the 6A study. "/>
    <m/>
    <m/>
  </r>
  <r>
    <n v="321"/>
    <s v="John"/>
    <s v="York"/>
    <m/>
    <m/>
    <m/>
    <m/>
    <x v="7"/>
    <s v="Other"/>
    <x v="3"/>
    <m/>
    <s v="Cape Cod"/>
    <s v="Allow larger frame for crash dashboard when it comes to non-motorists."/>
    <m/>
    <m/>
  </r>
  <r>
    <n v="322"/>
    <s v="John"/>
    <s v="York"/>
    <m/>
    <m/>
    <m/>
    <m/>
    <x v="7"/>
    <s v="Other"/>
    <x v="2"/>
    <m/>
    <s v="Cape Cod"/>
    <s v=" Limited access roadways vs multiuse roadways."/>
    <m/>
    <m/>
  </r>
  <r>
    <n v="323"/>
    <s v="John"/>
    <s v="York"/>
    <m/>
    <m/>
    <m/>
    <m/>
    <x v="7"/>
    <s v="Request/ Concern"/>
    <x v="3"/>
    <m/>
    <s v="Cape Cod"/>
    <s v="Include project number with project name for MassDOT projects. "/>
    <m/>
    <m/>
  </r>
  <r>
    <n v="324"/>
    <s v="John"/>
    <s v="York"/>
    <m/>
    <m/>
    <m/>
    <m/>
    <x v="7"/>
    <s v="Request/ Concern"/>
    <x v="2"/>
    <m/>
    <s v="Cape Cod"/>
    <s v="It would be useful to understand which projects meet complete streets requirements because it seems like projects in the Canal area are waiving bike / ped accommodations for MassDOT exceptions."/>
    <m/>
    <m/>
  </r>
  <r>
    <n v="325"/>
    <s v="John"/>
    <s v="York"/>
    <m/>
    <m/>
    <m/>
    <m/>
    <x v="7"/>
    <s v="Request/ Concern"/>
    <x v="2"/>
    <m/>
    <s v="Cape Cod"/>
    <s v=" Projects that improve access to existing or planned SUP should be recognized with high priority. "/>
    <m/>
    <m/>
  </r>
  <r>
    <n v="326"/>
    <s v="John"/>
    <s v="York"/>
    <m/>
    <m/>
    <m/>
    <m/>
    <x v="7"/>
    <s v="Request/ Concern"/>
    <x v="0"/>
    <m/>
    <s v="Cape Cod"/>
    <s v="Wants approved rail crossing under the bridge by the CapeFlyer stop in Bourne  - wants an Eco-counter placed near location. "/>
    <m/>
    <m/>
  </r>
  <r>
    <n v="327"/>
    <s v="Colton"/>
    <s v="Atkinson"/>
    <m/>
    <m/>
    <m/>
    <m/>
    <x v="7"/>
    <s v="Request/ Concern"/>
    <x v="3"/>
    <m/>
    <s v="Cape Cod"/>
    <s v="Like to see an analysis of bicycle maps in RTP to see if they need a SUP or sidewalk along the roadway. "/>
    <m/>
    <m/>
  </r>
  <r>
    <n v="328"/>
    <s v="Colton"/>
    <s v="Atkinson"/>
    <m/>
    <m/>
    <m/>
    <m/>
    <x v="7"/>
    <s v="Request/ Concern"/>
    <x v="3"/>
    <m/>
    <s v="Cape Cod"/>
    <s v="Wants speed limits reduced to 35 mph for Rt 151  from Old Barnstable to Sandwich, wants to know if it's a possibility for UPWP project or who to go through for speed limits.  "/>
    <m/>
    <m/>
  </r>
  <r>
    <n v="329"/>
    <s v="Colton"/>
    <s v="Atkinson"/>
    <m/>
    <m/>
    <m/>
    <m/>
    <x v="7"/>
    <s v="Request/ Concern"/>
    <x v="3"/>
    <m/>
    <s v="Cape Cod"/>
    <s v="MassDOT should record 'close calls' for motorist / non-motorist accidents to be more proactive. "/>
    <m/>
    <m/>
  </r>
  <r>
    <n v="330"/>
    <s v="Colton"/>
    <s v="Atkinson"/>
    <m/>
    <m/>
    <m/>
    <m/>
    <x v="7"/>
    <s v="Request/ Concern"/>
    <x v="3"/>
    <m/>
    <s v="Cape Cod"/>
    <s v="Specify how much money goes towards each portion of roadway for TIP projects"/>
    <m/>
    <m/>
  </r>
  <r>
    <n v="331"/>
    <s v="Colton"/>
    <s v="Atkinson"/>
    <m/>
    <m/>
    <m/>
    <m/>
    <x v="7"/>
    <s v="Request/ Concern"/>
    <x v="2"/>
    <m/>
    <s v="Cape Cod"/>
    <s v="Suggests prioritizing multimodal work first to improve the transportation system."/>
    <m/>
    <m/>
  </r>
  <r>
    <n v="332"/>
    <s v="Richard"/>
    <s v="Johnson "/>
    <m/>
    <m/>
    <m/>
    <m/>
    <x v="7"/>
    <s v="Request/ Concern"/>
    <x v="7"/>
    <s v="Cape Cod RTA"/>
    <s v="Cape Cod"/>
    <s v="Wants to know how to get more bus routes. Good bus service along Rt 28 from Woods Hole to Mashpee and along Rt 151 from North Falmouth to Mashpee. Falmouth 28A and Sandwich Road would be great corridors for bus routes."/>
    <m/>
    <m/>
  </r>
  <r>
    <n v="333"/>
    <s v="Philip"/>
    <s v="Logan"/>
    <m/>
    <m/>
    <m/>
    <m/>
    <x v="7"/>
    <s v="Other"/>
    <x v="3"/>
    <m/>
    <s v="Cape Cod"/>
    <s v="Is there coordination between diferent MPO's."/>
    <m/>
    <m/>
  </r>
  <r>
    <n v="334"/>
    <s v="Philip"/>
    <s v="Logan"/>
    <m/>
    <m/>
    <m/>
    <m/>
    <x v="7"/>
    <s v="Request/ Concern"/>
    <x v="7"/>
    <m/>
    <s v="Cape Cod"/>
    <s v="Concerned with Steamship Authority (SSA) greeenhouse gas emissions in connection with CCRTA."/>
    <m/>
    <m/>
  </r>
  <r>
    <n v="335"/>
    <s v="Bill "/>
    <s v="Hallstein "/>
    <m/>
    <m/>
    <m/>
    <m/>
    <x v="7"/>
    <s v="Request/ Concern"/>
    <x v="2"/>
    <m/>
    <s v="Cape Cod"/>
    <s v="Wants integrated regional projects with new bedford and diversion of traffic / freight through off-cape ports. Wants the CCC to encourage MassDOT to integrate New Bedford into regional thinking "/>
    <m/>
    <m/>
  </r>
  <r>
    <n v="336"/>
    <s v="Fred (Francis Salewski)"/>
    <m/>
    <m/>
    <m/>
    <m/>
    <m/>
    <x v="7"/>
    <s v="Request/ Concern"/>
    <x v="2"/>
    <m/>
    <s v="Cape Cod"/>
    <s v="Need RRFB for crossing near Brooks Park. "/>
    <m/>
    <m/>
  </r>
  <r>
    <n v="337"/>
    <s v="Fred (Francis Salewski)"/>
    <m/>
    <m/>
    <m/>
    <m/>
    <m/>
    <x v="7"/>
    <s v="Request/ Concern"/>
    <x v="2"/>
    <m/>
    <s v="Cape Cod"/>
    <s v="Wants a tunnel near 124 in Harwich for bikers."/>
    <m/>
    <m/>
  </r>
  <r>
    <n v="338"/>
    <s v="Fred (Francis Salewski)"/>
    <m/>
    <m/>
    <m/>
    <m/>
    <m/>
    <x v="7"/>
    <s v="Request/ Concern"/>
    <x v="3"/>
    <m/>
    <s v="Cape Cod"/>
    <s v=" Need more 'Motorists Give 4 FT To Pass' signs. Bikers can get caught on curb blocks."/>
    <m/>
    <m/>
  </r>
  <r>
    <n v="339"/>
    <s v="Matt (J1 pastor @ Mid-Cape Worship Center)"/>
    <m/>
    <s v="J1 pastor @ Mid-Cape Worship Center"/>
    <m/>
    <m/>
    <m/>
    <x v="7"/>
    <s v="Request/ Concern"/>
    <x v="2"/>
    <m/>
    <s v="Cape Cod"/>
    <s v="J1 students ride on Rt 6 and Rt 28, need accommodations. J1's going from Dennisport to Brewster like the trail. There are over 3900 J1 students on Cape. Thanks for the resources"/>
    <m/>
    <m/>
  </r>
  <r>
    <n v="340"/>
    <s v="Anonymous"/>
    <m/>
    <m/>
    <m/>
    <m/>
    <m/>
    <x v="7"/>
    <s v="Support"/>
    <x v="3"/>
    <m/>
    <s v="Cape Cod"/>
    <s v="Likes E-bike incentive"/>
    <m/>
    <m/>
  </r>
  <r>
    <n v="341"/>
    <s v="J Alain Ferry"/>
    <m/>
    <m/>
    <m/>
    <m/>
    <m/>
    <x v="7"/>
    <s v="Request/ Concern"/>
    <x v="2"/>
    <m/>
    <s v="Cape Cod"/>
    <s v="Ptown to Harwich is more of an E-bike ride. Need a crossing on Main st &amp; rt 124 in Harwich. MassDOT is reconfiguring the trail crossing for OCRT by Brooks Park, which got rid of a funded project to put up an RFB crossing."/>
    <m/>
    <m/>
  </r>
  <r>
    <n v="342"/>
    <s v="Anonymous"/>
    <m/>
    <m/>
    <m/>
    <m/>
    <m/>
    <x v="7"/>
    <s v="Other"/>
    <x v="7"/>
    <s v="Cape Cod RTA"/>
    <s v="Cape Cod"/>
    <s v="I use a lot of transit. Try to bike but don't have bike lights (CCC staff gave person bike lights)"/>
    <m/>
    <m/>
  </r>
  <r>
    <n v="343"/>
    <s v="Anonymous"/>
    <m/>
    <m/>
    <m/>
    <m/>
    <m/>
    <x v="7"/>
    <s v="Request/ Concern"/>
    <x v="2"/>
    <m/>
    <s v="Cape Cod"/>
    <s v="Traffic congestion is terrible in the summer. "/>
    <m/>
    <m/>
  </r>
  <r>
    <n v="344"/>
    <s v="Anonymous"/>
    <m/>
    <m/>
    <m/>
    <m/>
    <m/>
    <x v="7"/>
    <s v="Support"/>
    <x v="2"/>
    <m/>
    <s v="Cape Cod"/>
    <s v="We love our trails!"/>
    <m/>
    <m/>
  </r>
  <r>
    <n v="345"/>
    <s v="Jay"/>
    <s v="Gurewitsch"/>
    <m/>
    <m/>
    <m/>
    <m/>
    <x v="7"/>
    <s v="Request/ Concern"/>
    <x v="7"/>
    <s v="Cape Cod RTA"/>
    <s v="Cape Cod"/>
    <s v="Increase public transportation between Provincetown and Hyannis year round to accommodate the many people who need transport to and from medical appointments and shopping that is unavailable on the Outer Cape.  The current frequency is far too low and takes too long - there should be an express bus that makes 1/3 of the stops. "/>
    <m/>
    <m/>
  </r>
  <r>
    <n v="346"/>
    <s v="Jay"/>
    <s v="Gurewitsch"/>
    <m/>
    <m/>
    <m/>
    <m/>
    <x v="7"/>
    <s v="Request/ Concern"/>
    <x v="7"/>
    <s v="Cape Cod RTA"/>
    <s v="Cape Cod"/>
    <s v="In addition, Provincetown itself would benefit enormously from a local bus service; stopping at key points on the East End like the major hotels on the far east end, then driving on Bradford to  the Provincetown Theater, then on to Center St where the library is a block away on Commercial, then the Pilgrim Monument/Town Hall, then Grace Hall parking lot (with the bank and post office just a block down the hill), then turning at Shank Painter to stop at the supermarket, then on to the race point and herring cove beach parking lots then around to the far West End to stop at the Harbor Hill development, at West Vine/Bradford, then back along Bradford to the East end again. Even if this were just once per hour in off season and 3x/hour in high season it would make a massive difference for many who are otherwise forced to take cabs everywhere."/>
    <m/>
    <m/>
  </r>
  <r>
    <n v="347"/>
    <s v="Anonymous Youth"/>
    <m/>
    <m/>
    <m/>
    <m/>
    <m/>
    <x v="7"/>
    <s v="Support"/>
    <x v="2"/>
    <m/>
    <s v="Cape Cod"/>
    <s v="Love the trails because it is an easy way to get around and not have to cross the road. The rail trail is a smoother surface than the road. Support for trails to connect to Hyannis."/>
    <m/>
    <m/>
  </r>
  <r>
    <n v="348"/>
    <s v="Anonymous Youth"/>
    <m/>
    <m/>
    <m/>
    <m/>
    <m/>
    <x v="7"/>
    <s v="Support"/>
    <x v="2"/>
    <m/>
    <s v="Cape Cod"/>
    <s v="Support for trail to connect int Hyannis / Barnstable. Love the trails, ride the Yarmouth section every week."/>
    <m/>
    <m/>
  </r>
  <r>
    <n v="349"/>
    <s v="Anonymous "/>
    <m/>
    <m/>
    <m/>
    <m/>
    <m/>
    <x v="7"/>
    <s v="Request/ Concern"/>
    <x v="3"/>
    <m/>
    <s v="Cape Cod"/>
    <s v="Restock the rail trail maps. The big trail map at Yarmouth trail head is out of date and inconsistent with the CCRT. Support for the trails!"/>
    <m/>
    <m/>
  </r>
  <r>
    <n v="350"/>
    <s v="Anonymous "/>
    <m/>
    <m/>
    <m/>
    <m/>
    <m/>
    <x v="7"/>
    <s v="Request/ Concern"/>
    <x v="2"/>
    <m/>
    <s v="Cape Cod"/>
    <s v="Hard to find handicap accessible trails."/>
    <m/>
    <m/>
  </r>
  <r>
    <n v="351"/>
    <s v="Anonymous"/>
    <m/>
    <m/>
    <m/>
    <m/>
    <m/>
    <x v="7"/>
    <s v="Support"/>
    <x v="2"/>
    <m/>
    <s v="Cape Cod"/>
    <s v="Support for walking trails because they are safer than walking on the sidewalk or road."/>
    <m/>
    <m/>
  </r>
  <r>
    <n v="352"/>
    <s v="Anonymous "/>
    <m/>
    <m/>
    <m/>
    <m/>
    <m/>
    <x v="7"/>
    <s v="Support"/>
    <x v="0"/>
    <m/>
    <s v="Cape Cod"/>
    <s v="Likes the CapeFlyer, wants more train service year round. "/>
    <m/>
    <m/>
  </r>
  <r>
    <n v="353"/>
    <s v="Anonymous "/>
    <m/>
    <m/>
    <m/>
    <m/>
    <m/>
    <x v="7"/>
    <s v="Request/ Concern"/>
    <x v="2"/>
    <m/>
    <s v="Cape Cod"/>
    <s v="Not safe cycling Old County Road. "/>
    <m/>
    <m/>
  </r>
  <r>
    <n v="354"/>
    <s v="Anonymous "/>
    <m/>
    <m/>
    <m/>
    <m/>
    <m/>
    <x v="7"/>
    <s v="Request/ Concern"/>
    <x v="0"/>
    <m/>
    <s v="Cape Cod"/>
    <s v="To create a freight train would be too heavy to go over the bridges for waste, make a light / electric rail. "/>
    <m/>
    <m/>
  </r>
  <r>
    <n v="355"/>
    <s v="Anonymous "/>
    <m/>
    <m/>
    <m/>
    <m/>
    <m/>
    <x v="7"/>
    <s v="Other"/>
    <x v="3"/>
    <m/>
    <s v="Cape Cod"/>
    <s v="Town of Sandwich will be having a bike safety event for the 4th of July parade. Not in favor of E-bikes because of speeds. Suggests bike arrows on the rail trail. Advocating for more innovative bike lane ideas. Shoulders are not bike lanes."/>
    <m/>
    <m/>
  </r>
  <r>
    <n v="356"/>
    <s v="Lev"/>
    <s v="Malakhoff"/>
    <m/>
    <m/>
    <m/>
    <m/>
    <x v="7"/>
    <s v="Support"/>
    <x v="2"/>
    <m/>
    <s v="Cape Cod"/>
    <s v="Smart Transportation week is June. Wants Bourne rail trail. Rail line in Bourne would be a wonderful bike path. Trail around the CC Community College. Trailforks - app to help know information about trail / biking facilities on Cape."/>
    <m/>
    <m/>
  </r>
  <r>
    <n v="357"/>
    <s v="Danny"/>
    <s v="Collins"/>
    <m/>
    <m/>
    <m/>
    <m/>
    <x v="7"/>
    <s v="Support"/>
    <x v="2"/>
    <m/>
    <s v="Cape Cod"/>
    <s v="Love the rail trails. Wants more bike paths. Wants Vision 88 to come to fruition during his lifetime."/>
    <m/>
    <m/>
  </r>
  <r>
    <n v="358"/>
    <s v="Town of Ayer Select Board"/>
    <m/>
    <m/>
    <s v="Municipal"/>
    <s v="Transportation Projects Director"/>
    <s v="Town of Ayer Select Board"/>
    <x v="8"/>
    <s v="Support"/>
    <x v="2"/>
    <s v="609227 Ayer- Roadway Rehabilitation on Route 2A/111 (Park Street and Main Street)"/>
    <s v="Montachusetts"/>
    <s v="The Town of Ayer Select Board is pleased to write this letter in support of the subject project. The project involves_x000a_reconstruction of Ayer’s Downtown. The last time Ayer’s Downtown was reconstructed was in 1985, making this_x000a_essentially a once in a generational opportunity to change the look of the Downtown and impacting the local people and_x000a_the Town’s mercantile center for years to come._x000a_The project area is within an Environmental Justice Community, Downtown Ayer Transit-Oriented Development District_x000a_(MBTA Communities requirement), and in proximity to the Regional MBTA Commuter Rail Station._x000a_The existing corridor requires public safety improvements for ADA compliance, street and sidewalk lighting, improved_x000a_crosswalks, and multi-modal transit connections. The regional benefits of the project will improve the freight trucking_x000a_route, Nashua River Rail Trail, and Commuter Rail Station._x000a_Based on the current schedule, we anticipate the 25% design submission in late-2024 and ultimately, the project will be_x000a_100% ready in 2026._x000a_The project has the highest TEC scoring in the MPO and should be given careful consideration to programming. While_x000a_the project is programmed for 2029, we respectfully request the project to continue to have consideration to move up in_x000a_schedule, especially with the TEC score and importance of the project._x000a_Thank you for considering these comments for the Draft FFY 2025-2029 TIP."/>
    <m/>
    <m/>
  </r>
  <r>
    <n v="359"/>
    <s v="Timothy"/>
    <s v="Kilhard"/>
    <m/>
    <s v="Municipal"/>
    <s v="Harvard DPW Director"/>
    <s v="Town of Harvard"/>
    <x v="8"/>
    <s v="Request/ Concern"/>
    <x v="2"/>
    <s v="609213 Harvard-Ayer Road Reconstruction"/>
    <s v="Montachusetts"/>
    <s v="The Town of Harvard wishes to express its concern with the readiness of Project #609213 Harvard-Ayer Road Reconstruction for FFY 2025. As described throughout the prioritization process, this project has been moved from its placement in FFY 2026 up to FFY 2025 due to development issues with other projects originally placed in FFY 2025. It was determined that Project #609213 was more likely to be ready than other projects for placement in FFY 2025. Therefore, it was moved a year forward. Significant time and resources have been allocated by the Town of Harvard to keep this project on track for FFY 2026. Although it was deemed “more ready” than other projects, it is important to note that challenges remain, and it is likely that readiness in FFY 2025 may not be feasible. The Town and its officials have agreed to placement in FFY 2025 due to the circumstances of other projects in the region, and the desire to spend out regional Target funds, however, in the event it is not ready for FFY 2025, we strongly suggest placement no later than the original year of placement before the development of this TIP in FFY 2026. We believe that project development history, along with its high Transportation Development Score, warrants the placement of Project #609213 no later than FFY 2026 in the event of it not being ready for FFY 2025."/>
    <m/>
    <m/>
  </r>
  <r>
    <n v="360"/>
    <s v="Ben"/>
    <s v="Rider"/>
    <m/>
    <s v="Public"/>
    <s v="Public"/>
    <s v="Public"/>
    <x v="2"/>
    <s v="Request/ Concern"/>
    <x v="2"/>
    <s v="606496 BOSTON- BRIDGE SUPERSTRUCTURE REPLACEMENT AND WIDENING, B-16-052, BOWKER OVERPASS OVER I-90, MBTA/CSX AND IPSWICH STREET"/>
    <s v="Boston"/>
    <s v="I'm disappointed to see the bowker overpass project receiving large amounts of state funding to perpetuate the damage done to the neighborhood and green space. If large amounts of money is to be spent I would much rather see improvements like a new I-90 exit and connection to Boylston St that would allow for the removal of Storrow Drive and Soldiers Field Road and the reclaiming of Boston's riverfront. "/>
    <m/>
    <m/>
  </r>
  <r>
    <n v="361"/>
    <s v="James"/>
    <s v="Hawkins"/>
    <m/>
    <s v="Elected Official"/>
    <s v="State Representative"/>
    <m/>
    <x v="2"/>
    <s v="Request/ Concern"/>
    <x v="2"/>
    <s v="612774 ATTLEBORO- INTERCHANGE IMPROVEMENTS AT I-95 AND ROUTE 123"/>
    <s v="Southeastern MA (SPREED)"/>
    <s v="I would like to advocate for project #612774 for the signalization of the ramps from I-95 to rt 123 in Attleboro.  Since I was elected in 2018 this is the issue that I hear about more than any other.  Attleboro is unique in that Amtrak goes through making traffic from one side of the city to the other complicated and, when I-95 was constructed in the 1960's it was split again making access across the city even more complicated.  The result is that South Ave(rt 123) is critical to navigating the city and always busy.  I understand that the goal of MassDOT is to make a safe, efficient corridor from Tiffany Street on the South to County Square closer to downtown.  The Tiffany Street intersection was upgraded years ago and there was a traffic light added at Rathbun Willard a couple years ago.  Project #613095 is funded for $6M to slow traffic on South Ave by narrowing it and adding a bike lane.  The engineering for both projects was done together with Beta Engineering so they would be coordinated.  That will be nice but the chaos by the exit ramps is what I hear about over and over._x000a__x000a_The absolute most dangerous ramp is from I-95 north.  Most people who might want to take rt 123 west take a different exit because with the crest of the hill and the median any view of oncoming traffic is obstructed.  However a LOT of people take the ramp toward rt 123 east toward County Square/downtown.  When you reach the end of the ramp there is no merge lane and because of the angle and the crest of the hill you can't see oncoming traffic.  More than that, many people try to cross four lanes to get to the Shell station or turn left on Lathrop.  I say &quot;try&quot; because they don't always make it across.  The traffic light at Rathbun Willard diverted some of the high school traffic but Lathrop remains as the most direct route to most of the city (remember east/west routes are limited by both the train and I-95)  This is so chaotic that when MassDOT did an in-person study four years ago they joked with us that we had staged it._x000a__x000a_Going the other way from South Ave (rt 123) to I-95 N is no picnic either.  There are four lanes of people trying to cross in front of you, cars exiting Lathrop Drive, and cars entering/exiting the Shell Station.  Worse the driveway from the Shell Station is literally only a few feet from the ramp to 95N._x000a__x000a_The ramps on the other side of the highway have a different set of problems.  Going South on I-95 many people will take the first Attleboro ramp (4B?) not realizing that downtown is the second ramp (4A?)  At the end of the ramp it's clear they are going the wrong way so many people will attempt a U-turn.  I say &quot;attempt&quot; because that is a 50 mph zone and they don't always succeed.  The other problem is that right before Greenfield South Ave narrows from two lanes to one at the very point where the ramp merges which makes and effective three into one merge with cars all doing 50 mph or faster.  Crashes are not as frequent as they are in front of the Shell Station but they are way worse and many times involve rollovers and onto the lawns of homes at Greenfield._x000a__x000a_The other corner of that interchange is I-95 to rt 123 E.  That is not as much of a high crash area but it's still awkward.  The road curves the wrong way so you cannot see oncoming traffic as you begin to merge._x000a__x000a_I can see #613095 South Ave as less expensive and easier since it is in collaboration with the City of Attleboro.  And I probably don't even know how complicated it is to work the feds with exit ramps from an interstate highway.  And #612774 for the interchange is double the cost.  So I am respectful of what I am asking.  But since COVID people have moved to Attleboro for cheaper housing and while traffic has gotten worse across the city, it's only worse at these ramps where there isn't another route available.  The exit at Toner Boulevard (Exit 7?) is one exit closer to Boston so maybe more heavily traveled but that uses traffic signals rather than ramps and is much easier to drive.  After advocating for so many years and seeing safety studies and proposals I find it frustrating to see that there is such a logical solution available but not funded.  "/>
    <m/>
    <m/>
  </r>
  <r>
    <n v="362"/>
    <s v="Gabriel"/>
    <s v="Hanafin"/>
    <m/>
    <s v="Municipal"/>
    <s v="Airport Manager"/>
    <s v="Beverly Regional Airport"/>
    <x v="2"/>
    <s v="Support"/>
    <x v="1"/>
    <s v="Aeronautic Investments"/>
    <s v="Boston"/>
    <s v="Thank you for the opportunity for Beverly Regional Airport to comment on the draft MassDOT Five-Year Capital Investment Program FY25-29. We appreciate the assistance and support we receive from the MassDOT Aeronautics Division._x000a_The draft Capital Investment Plan for the Aeronautics Division proposes a total of $577 .3M over a five year period that focuses on reliability and modernization of the 35 public-use airports across the Commonwealth including Beverly Regional Airport._x000a_The draft CIP provides funding for a number of critical local projects including construction of a cold storage building, acquisition of snow removal equipment, and reconstruction of the main runway at Beverly._x000a_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_x000a_According to the 2019 MassDOT Statewide Airport Economic Impact Study, the statewide system of public use airports in the Commonwealth provides nearly 200K direct/indirect jobs with an economic output of over $24B annually._x000a_On behalf of Beverly Regional Airport we respectfully request that the MassDOT Board of Directors support the proposed $577.3M capital investment program for the MassDOT Aeronautics Division."/>
    <m/>
    <s v="Y"/>
  </r>
  <r>
    <n v="363"/>
    <s v="William"/>
    <s v="Straus"/>
    <m/>
    <s v="Elected Official"/>
    <s v="State Representative"/>
    <m/>
    <x v="2"/>
    <s v="Request/ Concern"/>
    <x v="2"/>
    <s v="Acushnet - Slocum Street Redevelopment Project"/>
    <s v="Southeastern MA (SPREED)"/>
    <s v="We are writing in support of the inclusion of the Slocum Street Redevelopment Project in MassDOT's next Capital improvement Plan and the full programming of $1.5 million earmarked in the 2014 Transportation Bond Bill reauthorized by Ch. 176 of the Acts of 2022. We write to express our strong support for the Slocum Street Infrastructure Improvement Project and believe that this project will bring tremendous benefits to our community, and the region as a whole._x000a_The project is estimated to cost $2 million with a projected timeline of 18 months and involves the replacement of infrastructure such as water systems, hydrants, sidewalks, signage and stormwater drainage. These upgrades including ADA compliance are long overdue and essential for the safety and well-being of our residents._x000a_While the town has secured substantial ARPA funding for this project, the additional $1.5 million from the Transportation Bond will be crucial in ensuring its successful completion. Moreover, efforts are underway to secure funding from other sources, including infrastructure stabilization accounts, water reserve funds, and a local bond authorization scheduled for a vote at the upcoming town meeting in June._x000a_The project will improve an important transportation corridor used by both Acushnet and New Bedford with the enhanced safety measure and will support economic development._x000a_We ask for your utmost consideration to prioritize the authorization of this funding and to collaborate closely with local stakeholders to ensure its timely and efficient implementation._x000a_Thank you for your attention to this important matter."/>
    <m/>
    <m/>
  </r>
  <r>
    <n v="364"/>
    <s v="Paul"/>
    <s v="Schmid"/>
    <m/>
    <s v="Elected Official"/>
    <s v="State Representative"/>
    <m/>
    <x v="2"/>
    <s v="Request/ Concern"/>
    <x v="2"/>
    <s v="Acushnet - Slocum Street Redevelopment Project"/>
    <s v="Southeastern MA (SPREED)"/>
    <s v="We are writing in support of the inclusion of the Slocum Street Redevelopment Project in MassDOT's next Capital improvement Plan and the full programming of $1.5 million earmarked in the 2014 Transportation Bond Bill reauthorized by Ch. 176 of the Acts of 2022. We write to express our strong support for the Slocum Street Infrastructure Improvement Project and believe that this project will bring tremendous benefits to our community, and the region as a whole._x000a_The project is estimated to cost $2 million with a projected timeline of 18 months and involves the replacement of infrastructure such as water systems, hydrants, sidewalks, signage and stormwater drainage. These upgrades including ADA compliance are long overdue and essential for the safety and well-being of our residents._x000a_While the town has secured substantial ARPA funding for this project, the additional $1.5 million from the Transportation Bond will be crucial in ensuring its successful completion. Moreover, efforts are underway to secure funding from other sources, including infrastructure stabilization accounts, water reserve funds, and a local bond authorization scheduled for a vote at the upcoming town meeting in June._x000a_The project will improve an important transportation corridor used by both Acushnet and New Bedford with the enhanced safety measure and will support economic development._x000a_We ask for your utmost consideration to prioritize the authorization of this funding and to collaborate closely with local stakeholders to ensure its timely and efficient implementation._x000a_Thank you for your attention to this important matter."/>
    <m/>
    <m/>
  </r>
  <r>
    <n v="365"/>
    <s v="Bob"/>
    <m/>
    <m/>
    <s v="Community Organization"/>
    <m/>
    <s v="350Mass"/>
    <x v="9"/>
    <s v="Request/ Concern"/>
    <x v="2"/>
    <s v="Congestion"/>
    <s v="Statewide"/>
    <s v="I'm going to speak very briefly just on the content of this flyer here of the incredible amount of time that is wasted by traffic congestion because too many people are on the roads. And everything that you can do to pull people out of their cars and onto mass transit and all its various forms would reduce the terrible congestion that we all experience and would reduce emissions. And it has all sorts of benefits all around. So thank you for that."/>
    <m/>
    <m/>
  </r>
  <r>
    <n v="366"/>
    <s v="Seth"/>
    <m/>
    <m/>
    <s v="Community Organization"/>
    <m/>
    <s v="Conservation Law Foundation"/>
    <x v="9"/>
    <s v="Request/ Concern"/>
    <x v="3"/>
    <s v="VMT Reduction"/>
    <s v="Statewide"/>
    <s v="Thank you, Secretary, and good morning, members of the Board. I'm here on behalf of Conservation Law Foundation. My name is Seth Gadbois, and I'm speaking on some of the content from CLF and Transit Matters’s joint comment on Beyond Mobility. For the benefit of EJ communities, for the dire need to reduce emissions in our transportation sector, and for our future, MassDOT must adopt metrics for Beyond Mobility goals. Goals without metrics or numbers do not lead to accountability, political will, or funding, all of which are necessary to seriously make change._x000a_Beyond mobility, I applaud the stakeholder engagement. It yielded significant EJ Community interests and needs from across the Commonwealth and time and time again those needs were consistently we need more options. We need more transit features on our roadways and our roadways are unsafe. The numbers support this. EJ communities face higher levels of congestion and higher levels of emission due to a history of being excluded from major decisions while foisted with the transportation burdens that nobody else wants to face._x000a_Our Commonwealth EV targets alone will not fix these issues. Not only are we well behind schedule for targets to get EV's on the road, the strategy does not remove an equivalent number of combustion vehicles from the road. So far. Despite great effort, we've increased the number of cars on the road, and we've increased driving._x000a_Despite these shortcomings though there is no apparent shortage of political will or funding mobilized for that strategy potential shortcomings for climate target strategies are no reason to delay necessary changes that we need that we call for today, especially when the Earth is in the 11th straight hottest month, when Massachusetts is in the middle of a potentially fatal heat wave with millions of cars pumping more emissions into our air. _x000a_What we call for is the need for a balanced approach for our emissions, for our climate targets, we need increased options for mode shifts. Emissions calculations show that adopting both electrification and mode shift is the strongest path forward. With our proposed targets in conjunction with electrification, we could avoid an additional near 60 million metric tons of GHG. In the US, similar states are taking similar goals of both electrification and mode shifts and are seeing success. Internationally there's even greater success. I'll look to Paris as an example. As people gather in Paris for the Summer Olympics, the city is boasting their 40% decline in air pollution achieved by ending auto dependence. They've made this possible by transferring ownership of many streets from automobiles to cyclists and pedestrians. They've made the heavier and more dangerous vehicles pay more for their social costs. They've been creative and determined, and I mentioned the city example to illustrate that this isn't just on MassDOT, it's on everybody. But MassDOT has for far too long taken a backseat for this kind of planning for how we will reduce emissions through our clean energy and climate plans._x000a_MassDOT has the authority to set targets for VMT reduction to meet our climate goals. The Legislature, in creating MassDOT, directed MassDOT to plan for the implementation of Chapter 21 in our Global Warming Solutions Act. Now, with this document is the time later is too late and unbalanced approach on more and more cars is not the answer, especially when revisiting another major focus for EJ communities and that is safety._x000a_EJ communities face greater risk of vehicular crashes and greater risk that those crashes will involve a fatality. Because EJ criteria involve income, even a minor crash can change a family's life due to medical costs, and especially in parts of the Commonwealth where transit is minimal, the cost of even a minor crash can deprive EJ community members of necessary funds that they need to live due to car repairs and potentially even depriving their single mode of transportation._x000a_MassDOT needs to develop a detailed timeline and interim steps for achieving Vision Zero. _x000a_Secretary you said earlier this year that even one pedestrian death is too many and unfortunately, we've had too many since then. Hundreds of were killed on our roadways last year, and nationally each year, 40,000 people roughly are killed on US roadways. That's twice the number of registered murders throughout the United States. Not to even mention road rage incidents often driven by racial animus. We need to stop treating crashes like a natural law and instead something that can be mitigated and changed through policy roadway design and increase options for transit._x000a_Ultimately, we're asking for MassDOT to be ambitious, but not without precedent. MassDOT has the authority and the obligation and must set percentage metrics for VMT reduction. 50% for 2050 is what we've offered, which again is ambitious, but not without precedent and must set a detailed plan for achieving Vision Zero. Thank you very much for your time."/>
    <m/>
    <m/>
  </r>
  <r>
    <n v="367"/>
    <s v="Seth"/>
    <m/>
    <m/>
    <s v="Community Organization"/>
    <m/>
    <s v="Conservation Law Foundation"/>
    <x v="9"/>
    <s v="Request/ Concern"/>
    <x v="3"/>
    <s v="Safety"/>
    <s v="Statewide"/>
    <s v="Thank you, Secretary, and good morning, members of the Board. I'm here on behalf of Conservation Law Foundation. My name is Seth Gadbois, and I'm speaking on some of the content from CLF and Transit Matters’s joint comment on Beyond Mobility. For the benefit of EJ communities, for the dire need to reduce emissions in our transportation sector, and for our future, MassDOT must adopt metrics for Beyond Mobility goals. Goals without metrics or numbers do not lead to accountability, political will, or funding, all of which are necessary to seriously make change._x000a_Beyond mobility, I applaud the stakeholder engagement. It yielded significant EJ Community interests and needs from across the Commonwealth and time and time again those needs were consistently we need more options. We need more transit features on our roadways and our roadways are unsafe. The numbers support this. EJ communities face higher levels of congestion and higher levels of emission due to a history of being excluded from major decisions while foisted with the transportation burdens that nobody else wants to face._x000a_Our Commonwealth EV targets alone will not fix these issues. Not only are we well behind schedule for targets to get EV's on the road, the strategy does not remove an equivalent number of combustion vehicles from the road. So far. Despite great effort, we've increased the number of cars on the road, and we've increased driving._x000a_Despite these shortcomings though there is no apparent shortage of political will or funding mobilized for that strategy potential shortcomings for climate target strategies are no reason to delay necessary changes that we need that we call for today, especially when the Earth is in the 11th straight hottest month, when Massachusetts is in the middle of a potentially fatal heat wave with millions of cars pumping more emissions into our air. _x000a_What we call for is the need for a balanced approach for our emissions, for our climate targets, we need increased options for mode shifts. Emissions calculations show that adopting both electrification and mode shift is the strongest path forward. With our proposed targets in conjunction with electrification, we could avoid an additional near 60 million metric tons of GHG. In the US, similar states are taking similar goals of both electrification and mode shifts and are seeing success. Internationally there's even greater success. I'll look to Paris as an example. As people gather in Paris for the Summer Olympics, the city is boasting their 40% decline in air pollution achieved by ending auto dependence. They've made this possible by transferring ownership of many streets from automobiles to cyclists and pedestrians. They've made the heavier and more dangerous vehicles pay more for their social costs. They've been creative and determined, and I mentioned the city example to illustrate that this isn't just on MassDOT, it's on everybody. But MassDOT has for far too long taken a backseat for this kind of planning for how we will reduce emissions through our clean energy and climate plans._x000a_MassDOT has the authority to set targets for VMT reduction to meet our climate goals. The Legislature, in creating MassDOT, directed MassDOT to plan for the implementation of Chapter 21 in our Global Warming Solutions Act. Now, with this document is the time later is too late and unbalanced approach on more and more cars is not the answer, especially when revisiting another major focus for EJ communities and that is safety._x000a_EJ communities face greater risk of vehicular crashes and greater risk that those crashes will involve a fatality. Because EJ criteria involve income, even a minor crash can change a family's life due to medical costs, and especially in parts of the Commonwealth where transit is minimal, the cost of even a minor crash can deprive EJ community members of necessary funds that they need to live due to car repairs and potentially even depriving their single mode of transportation._x000a_MassDOT needs to develop a detailed timeline and interim steps for achieving Vision Zero. _x000a_Secretary you said earlier this year that even one pedestrian death is too many and unfortunately, we've had too many since then. Hundreds of were killed on our roadways last year, and nationally each year, 40,000 people roughly are killed on US roadways. That's twice the number of registered murders throughout the United States. Not to even mention road rage incidents often driven by racial animus. We need to stop treating crashes like a natural law and instead something that can be mitigated and changed through policy roadway design and increase options for transit._x000a_Ultimately, we're asking for MassDOT to be ambitious, but not without precedent. MassDOT has the authority and the obligation and must set percentage metrics for VMT reduction. 50% for 2050 is what we've offered, which again is ambitious, but not without precedent and must set a detailed plan for achieving Vision Zero. Thank you very much for your time."/>
    <m/>
    <m/>
  </r>
  <r>
    <n v="368"/>
    <s v="Jered"/>
    <s v="Johnson "/>
    <m/>
    <s v="Community Organization"/>
    <m/>
    <s v="TransitMatters"/>
    <x v="9"/>
    <s v="Request/ Concern"/>
    <x v="3"/>
    <s v="Regional Rail"/>
    <s v="Statewide"/>
    <s v="Thank you, Secretary, Chair, Members of the Board, thank you for the opportunity to comment. Again, my name is Jared Johnson, from Transit matters and I want to build on Seth’s points. According to the latest MAPC population projection, Massachusetts will need to build about 500,000 units by the horizon of this plan. And that is a conservative estimate. I don't see that reflected in this plan either explicitly or even implicitly in the kinds of mobility goals established here. Infill housing was found to be the most impactful GHG reduction strategy in nearly every ZIP code in the Bay Area, according to analysis from UC Berkeley. I would imagine the same would be true in Greater Boston. And just to clarify, that was higher than electric vehicles, that was higher than electric buses, and it was higher than increasing transit, just alone. When we create walkable communities connected by transit, we will have a more dramatic GHG reduction that doesn't cause traffic, pollute our air and waters with tire and brake dust._x000a_I'm puzzled at how more than five years after the MBTA board vote to move towards regional rail, we don't see that reflected in these goals. There is an over reliance on bus electrification in this report, and while that is an admirable goal, the MBTA is experienced with this is slow going and RTA's do not have the resources to do this efficiently with their long routes and limited number of vehicles._x000a_MassDOT should prioritize the integration of regional rail and expansion of our rail network into the long range transportation plan and better link this effort with mode shift and VMT reduction. We know that travel times 40 minutes from Boston to Worcester with frequencies of every 15 to 30 minutes will be a game changer. We need a true transit vision for the MBTA and for our RTAs._x000a_It is disappointing to see a state that is essentially the size of the Houston metro throw up its hands and say that Boston will continue to hang near the top of the charts for the worst traffic in the world, or that there will continue to be a dramatic difference in service quality between leafy Boston suburbs and New England’s 2nd and 4th largest cities. MassDOT should commit to the public transportation modernization and expansion needed to credibly drive mode shift and promote regional equity. Ultimately public transit is underfunded and has a limited reach in the state because MassDOT has not been able to provide a convincing case for how public transportation, let alone walking and cycling, can have a meaningful role in our transportation future. We need MassDOT to step up and to be a true climate leader. All of this incredible engagement done by staff at this age, done by the great staff at this agency, will be for not if we pass the plan that quite frankly, just does not live up to our state's values, the organizations mission or the urgency of this moment._x000a_Climate change, regional equity congestion, traffic fatalities and injuries, housing costs, and public health. This plan does not do enough in either of these areas, and I would add that I am joined in this comment by over 600 people who sent in comment letters and by the 21 organizations that have signed this comment letter should be in the package, but I will. Thank you."/>
    <m/>
    <m/>
  </r>
  <r>
    <n v="369"/>
    <s v="Jered"/>
    <s v="Johnson "/>
    <m/>
    <s v="Community Organization"/>
    <m/>
    <s v="TransitMatters"/>
    <x v="9"/>
    <s v="Request/ Concern"/>
    <x v="6"/>
    <s v="Climate Resilience"/>
    <s v="Statewide"/>
    <s v="Thank you, Secretary, Chair, Members of the Board, thank you for the opportunity to comment. Again, my name is Jared Johnson, from Transit matters and I want to build on Seth’s points. According to the latest MAPC population projection, Massachusetts will need to build about 500,000 units by the horizon of this plan. And that is a conservative estimate. I don't see that reflected in this plan either explicitly or even implicitly in the kinds of mobility goals established here. Infill housing was found to be the most impactful GHG reduction strategy in nearly every ZIP code in the Bay Area, according to analysis from UC Berkeley. I would imagine the same would be true in Greater Boston. And just to clarify, that was higher than electric vehicles, that was higher than electric buses, and it was higher than increasing transit, just alone. When we create walkable communities connected by transit, we will have a more dramatic GHG reduction that doesn't cause traffic, pollute our air and waters with tire and brake dust._x000a_I'm puzzled at how more than five years after the MBTA board vote to move towards regional rail, we don't see that reflected in these goals. There is an over reliance on bus electrification in this report, and while that is an admirable goal, the MBTA is experienced with this is slow going and RTA's do not have the resources to do this efficiently with their long routes and limited number of vehicles._x000a_MassDOT should prioritize the integration of regional rail and expansion of our rail network into the long range transportation plan and better link this effort with mode shift and VMT reduction. We know that travel times 40 minutes from Boston to Worcester with frequencies of every 15 to 30 minutes will be a game changer. We need a true transit vision for the MBTA and for our RTAs._x000a_It is disappointing to see a state that is essentially the size of the Houston metro throw up its hands and say that Boston will continue to hang near the top of the charts for the worst traffic in the world, or that there will continue to be a dramatic difference in service quality between leafy Boston suburbs and New England’s 2nd and 4th largest cities. MassDOT should commit to the public transportation modernization and expansion needed to credibly drive mode shift and promote regional equity. Ultimately public transit is underfunded and has a limited reach in the state because MassDOT has not been able to provide a convincing case for how public transportation, let alone walking and cycling, can have a meaningful role in our transportation future. We need MassDOT to step up and to be a true climate leader. All of this incredible engagement done by staff at this age, done by the great staff at this agency, will be for not if we pass the plan that quite frankly, just does not live up to our state's values, the organizations mission or the urgency of this moment._x000a_Climate change, regional equity congestion, traffic fatalities and injuries, housing costs, and public health. This plan does not do enough in either of these areas, and I would add that I am joined in this comment by over 600 people who sent in comment letters and by the 21 organizations that have signed this comment letter should be in the package, but I will. Thank you."/>
    <m/>
    <m/>
  </r>
  <r>
    <n v="370"/>
    <s v="Chris"/>
    <s v="Willenborg"/>
    <m/>
    <s v="Community Organization"/>
    <m/>
    <s v="Massachusetts Airport Management Association"/>
    <x v="9"/>
    <s v="Support"/>
    <x v="1"/>
    <s v="Aeronautic Investments"/>
    <s v="Statewide"/>
    <s v="Good afternoon, Secretary, Members of the Board, Administrators. My name is Chris Willenborg. I'm the airport manager at Westfield Barnes Regional Airport in western Massachusetts and currently serving as the President of the Massachusetts Airport Management Association_x000a_On behalf of our members, I'm here today to respectfully request the Secretary and Board support of the Aeronautics Division capital program requests for fiscal year 2025 of $19 million. This is an important ask for the Aeronautics Division as they will be able to leverage significant amount of federal funding with that $19 million, but also assist the state airports around the Commonwealth in regards to statewide preventative maintenance programs. _x000a_Just this past several months Aeronautics Division helped out four airports with a Statewide Pavement and Markings program that happened out at New Bedford Regional Airport, Orange Municipal Airport, Beverly Regional Airport, and Westfield Barns Regional Airport._x000a_Also, this funding will assist Aeronautics Division in our efforts to improve our sustainability in the industry and the emerging industry of advanced air mobility. So we respectfully request your support of the Aeronautics Division for $19 million in fiscal year 2025. _x000a_Lastly, just would like to invite the Secretary to board. We have our MAMA quarterly meeting that's going to be held out at Westfield Barns Regional Airport at the 104th Fighter Wing. That's going to be on Wednesday, June 26th from 10 to 12. There will be presentations from FAA, MassDOT, some industry leaders, as well as the tour of an F-15 walk around out of the airport, so hopefully you'll be able to attend if you need more information, Administrator DeCarlo has my contact information. I can pass along the details for that. Thank you for your consideration. Have a great day."/>
    <m/>
    <m/>
  </r>
  <r>
    <n v="371"/>
    <s v="Tom"/>
    <s v="Ryan"/>
    <m/>
    <s v="Community Organization"/>
    <m/>
    <s v="Better City"/>
    <x v="9"/>
    <s v="Request/ Concern"/>
    <x v="3"/>
    <s v="CIP"/>
    <s v="Statewide"/>
    <s v="Thank you, secretary. I'm Tom Ryan from A Better City, I'm here to testify about the Draft Capital Plan._x000a_When you are releasing the plan and building towards a Final Capital Plan for fiscal year 25 and the next five years, I hope this Board can help educate and try to answer how does this capital plan relate to the full capital needs of MassDOT? Is this get us 80% of the way there, 50%?_x000a_This part of the education on what this Capital Plan means will be helpful because right now the Governor's Transportation Finance Task Force is thinking about funding options for the future. And as we saw with the MassDOT transparency related to the operating budget. The public knows MassDOT, I'm sorry, MBTA. Excuse me, MBTA is facing a $700 million operating budget deficit. The public knows we've got to start working together with elected officials, the Board on how to solve a $700 million problem for next year._x000a_But what is the capital cost for the Commonwealth? MassDOT and the MBTA have significant Capital Plans that will produce a lot of projects and a lot of improvements. But setting some context, how much is needed to build the Commonwealth that you want and the public deserves. So with the release of the Draft Capital Plan please help to try to educate the public and everyone on what does this do? Does this get us there? How much more is necessary? That type of context will be really important. _x000a_And finally, one of the projects that should be in the Capital Plan for the next five years. The Allston I-90 Multimodal Project. Thanks to the federal grant and the great work of the administration and  the Secretary's team, we know that the state has received $335 million for this project. But there's also a larger finance plan. And the project has to obligate these funds, the federal funds, by September of 2026._x000a_So we need to move forward together to get this project going and the capital fund, the Capital Plan needs to have all the funds ready to move forward in the next five years and we hope that's in the document. Thank you."/>
    <m/>
    <m/>
  </r>
  <r>
    <n v="372"/>
    <s v="Tom"/>
    <s v="Ryan"/>
    <m/>
    <s v="Community Organization"/>
    <m/>
    <s v="Better City"/>
    <x v="9"/>
    <s v="Support"/>
    <x v="2"/>
    <s v="Allston Multimodal"/>
    <s v="Boston"/>
    <s v="Thank you, secretary. I'm Tom Ryan from A Better City, I'm here to testify about the Draft Capital Plan._x000a_When you are releasing the plan and building towards a Final Capital Plan for fiscal year 25 and the next five years, I hope this Board can help educate and try to answer how does this capital plan relate to the full capital needs of MassDOT? Is this get us 80% of the way there, 50%?_x000a_This part of the education on what this Capital Plan means will be helpful because right now the Governor's Transportation Finance Task Force is thinking about funding options for the future. And as we saw with the MassDOT transparency related to the operating budget. The public knows MassDOT, I'm sorry, MBTA. Excuse me, MBTA is facing a $700 million operating budget deficit. The public knows we've got to start working together with elected officials, the Board on how to solve a $700 million problem for next year._x000a_But what is the capital cost for the Commonwealth? MassDOT and the MBTA have significant Capital Plans that will produce a lot of projects and a lot of improvements. But setting some context, how much is needed to build the Commonwealth that you want and the public deserves. So with the release of the Draft Capital Plan please help to try to educate the public and everyone on what does this do? Does this get us there? How much more is necessary? That type of context will be really important. _x000a_And finally, one of the projects that should be in the Capital Plan for the next five years. The Allston I-90 Multimodal Project. Thanks to the federal grant and the great work of the administration and  the Secretary's team, we know that the state has received $335 million for this project. But there's also a larger finance plan. And the project has to obligate these funds, the federal funds, by September of 2026._x000a_So we need to move forward together to get this project going and the capital fund, the Capital Plan needs to have all the funds ready to move forward in the next five years and we hope that's in the document. Thank you."/>
    <m/>
    <m/>
  </r>
  <r>
    <n v="373"/>
    <s v="Harry"/>
    <s v="Madison"/>
    <m/>
    <s v="Public"/>
    <s v="Public"/>
    <s v="Public"/>
    <x v="9"/>
    <s v="Concern"/>
    <x v="2"/>
    <s v="Allston Multimodal - Workplan"/>
    <s v="Boston"/>
    <s v="Good morning, Secretary and Members of the Board. I'm an Allston resident here to talk about the Austin Multimodal Project._x000a_And last night, the Celtics reminded us the importance of trust. It was a key ingredient that they frequently cited as they were hoisting the trophy last night and I want to talk in two ways about how trust relates to the project pending in Allston._x000a_So the first is that three months ago when you announced a very aggressive timeline for permitting the project and finishing the project in or permitting the project within the next year, large number of residents and advocates renewed our requests for your schedule and work plan that shows how you're going to get from here to there._x000a_That was your response, right? _x000a_We still don't have a schedule. We still don't know what your work plan is. We have a list of themes for working groups that are going to meet this summer and that's nice, but that's certainly not a schedule, and it's not a work plan. And it really doesn't tell us what you think are the necessary decisions and milestones and work products that need to be created, hopefully in conjunction with members of the public so that you can meet that permitting deadline._x000a_The second item is the fate of the layover yard that's been planned for Allston, which two months ago you said was absolutely out of the project. It was done. It's gone. It's not going to happen. We could go. The staff said that the MassDOT and MBTA are currently evaluating the operational impacts and layout of West Station without layover present._x000a_Not really sure what that means if you've already decided that layover, it's not going to be part of the project why you're taking time to evaluate operational impacts._x000a_Now the rumors are that you're trying to use the Allston Project as some sort of bargaining chip with the city over the Readville Layup Yard that the City has already given you everything you've asked for in Widett to make lay up there feasible, but you're still going back and forth and playing some sort of secret negotiation game to squeeze more out of the City down in Readville._x000a_Not really sure how that builds trust or how it helps to move the project forward, or how it really is going to accomplish anything productive at this point, I think you've seen a lot of goodwill from members of the public, from the Wu administration, and we hope that you'll try and work to remedy both of these issues to really again recommit to removing the layup yard and show us designs for the Allston Project without layup real soon and at the same time show us what a detailed work plan will look like to meet the requirements of the federal grant and your other internal milestones for the project. Thank you."/>
    <s v="Additional detail to be included"/>
    <m/>
  </r>
  <r>
    <n v="374"/>
    <s v="Harry"/>
    <s v="Madison"/>
    <m/>
    <s v="Public"/>
    <s v="Public"/>
    <s v="Public"/>
    <x v="9"/>
    <s v="Question"/>
    <x v="2"/>
    <s v="Allston Multimodal - Layover Yard"/>
    <s v="Boston"/>
    <s v="Good morning, Secretary and Members of the Board. I'm an Allston resident here to talk about the Austin Multimodal Project._x000a_And last night, the Celtics reminded us the importance of trust. It was a key ingredient that they frequently cited as they were hoisting the trophy last night and I want to talk in two ways about how trust relates to the project pending in Allston._x000a_So the first is that three months ago when you announced a very aggressive timeline for permitting the project and finishing the project in or permitting the project within the next year, large number of residents and advocates renewed our requests for your schedule and work plan that shows how you're going to get from here to there._x000a_That was your response, right? _x000a_We still don't have a schedule. We still don't know what your work plan is. We have a list of themes for working groups that are going to meet this summer and that's nice, but that's certainly not a schedule, and it's not a work plan. And it really doesn't tell us what you think are the necessary decisions and milestones and work products that need to be created, hopefully in conjunction with members of the public so that you can meet that permitting deadline._x000a_The second item is the fate of the layover yard that's been planned for Allston, which two months ago you said was absolutely out of the project. It was done. It's gone. It's not going to happen. We could go. The staff said that the MassDOT and MBTA are currently evaluating the operational impacts and layout of West Station without layover present._x000a_Not really sure what that means if you've already decided that layover, it's not going to be part of the project why you're taking time to evaluate operational impacts._x000a_Now the rumors are that you're trying to use the Allston Project as some sort of bargaining chip with the city over the Readville Layup Yard that the City has already given you everything you've asked for in Widett to make lay up there feasible, but you're still going back and forth and playing some sort of secret negotiation game to squeeze more out of the City down in Readville._x000a_Not really sure how that builds trust or how it helps to move the project forward, or how it really is going to accomplish anything productive at this point, I think you've seen a lot of goodwill from members of the public, from the Wu administration, and we hope that you'll try and work to remedy both of these issues to really again recommit to removing the layup yard and show us designs for the Allston Project without layup real soon and at the same time show us what a detailed work plan will look like to meet the requirements of the federal grant and your other internal milestones for the project. Thank you."/>
    <s v="Additional detail to be included"/>
    <m/>
  </r>
  <r>
    <n v="375"/>
    <s v="Jason"/>
    <s v="Palitsch"/>
    <m/>
    <s v="Community Organization"/>
    <m/>
    <s v="495 MetroWest"/>
    <x v="2"/>
    <s v="Support"/>
    <x v="2"/>
    <s v="608229 Acton - Intersection &amp; Signal Improvements at Kelley's Corner, Route 111 (Massachusetts Avenue) and Route 27 (Main St)"/>
    <s v="Boston"/>
    <s v="Support the inclusion of this project in the CIP."/>
    <m/>
    <s v="Y"/>
  </r>
  <r>
    <n v="376"/>
    <s v="Jason"/>
    <s v="Palitsch"/>
    <m/>
    <s v="Community Organization"/>
    <m/>
    <s v="495 MetroWest"/>
    <x v="2"/>
    <s v="Support"/>
    <x v="2"/>
    <s v="607748 Acton - Intersection Improvements &amp; Signal Improvements on SR 2 &amp; SR 111 (Massachusetts Avenue) at Piper Road &amp; Taylor Road"/>
    <s v="Boston"/>
    <s v="Support the inclusion of this project in the CIP."/>
    <m/>
    <m/>
  </r>
  <r>
    <n v="377"/>
    <s v="Jason"/>
    <s v="Palitsch"/>
    <m/>
    <s v="Community Organization"/>
    <m/>
    <s v="495 MetroWest"/>
    <x v="2"/>
    <s v="Support"/>
    <x v="2"/>
    <s v="610722 Acton-Boxborough-Littleton - Pavement Preservation on Route 2"/>
    <s v="Boston"/>
    <s v="Support the inclusion of this project in the CIP."/>
    <m/>
    <m/>
  </r>
  <r>
    <n v="378"/>
    <s v="Jason"/>
    <s v="Palitsch"/>
    <m/>
    <s v="Community Organization"/>
    <m/>
    <s v="495 MetroWest"/>
    <x v="2"/>
    <s v="Support"/>
    <x v="2"/>
    <s v="PLUG-1 Allston Multi modal - Design/Permitting - Part 1"/>
    <s v="Boston"/>
    <s v="Support the inclusion of this project in the CIP."/>
    <m/>
    <m/>
  </r>
  <r>
    <n v="379"/>
    <s v="Jason"/>
    <s v="Palitsch"/>
    <m/>
    <s v="Community Organization"/>
    <m/>
    <s v="495 MetroWest"/>
    <x v="2"/>
    <s v="Support"/>
    <x v="2"/>
    <s v="612099 Ashland - Bridge Replacement, A-14-006, Coradville Road Over Sudbury River"/>
    <s v="Boston"/>
    <s v="Support the inclusion of this project in the CIP."/>
    <m/>
    <m/>
  </r>
  <r>
    <n v="380"/>
    <s v="Jason"/>
    <s v="Palitsch"/>
    <m/>
    <s v="Community Organization"/>
    <m/>
    <s v="495 MetroWest"/>
    <x v="2"/>
    <s v="Support"/>
    <x v="2"/>
    <s v="604123 Ashland - Reconstruction On Route 126 (Pond Street) From The Framingham T.L. To The Holliston T.L"/>
    <s v="Boston"/>
    <s v="Support the inclusion of this project in the CIP."/>
    <m/>
    <m/>
  </r>
  <r>
    <n v="381"/>
    <s v="Jason"/>
    <s v="Palitsch"/>
    <m/>
    <s v="Community Organization"/>
    <m/>
    <s v="495 MetroWest"/>
    <x v="2"/>
    <s v="Support"/>
    <x v="2"/>
    <s v="608436 Ashland - Rehabilitation And Rail Crossing Improvements On Cherry Street"/>
    <s v="Boston"/>
    <s v="Support the inclusion of this project in the CIP."/>
    <m/>
    <m/>
  </r>
  <r>
    <n v="382"/>
    <s v="Jason"/>
    <s v="Palitsch"/>
    <m/>
    <s v="Community Organization"/>
    <m/>
    <s v="495 MetroWest"/>
    <x v="2"/>
    <s v="Support"/>
    <x v="2"/>
    <s v="612173 Bellingham - Bridge Replacement, B-06-002, Maple Street Over 1-495"/>
    <s v="Boston"/>
    <s v="Support the inclusion of this project in the CIP."/>
    <m/>
    <m/>
  </r>
  <r>
    <n v="383"/>
    <s v="Jason"/>
    <s v="Palitsch"/>
    <m/>
    <s v="Community Organization"/>
    <m/>
    <s v="495 MetroWest"/>
    <x v="2"/>
    <s v="Support"/>
    <x v="2"/>
    <s v="608887 Bellingham - Rehabilitation and Related Work On Route 126, From Douglas Drive To Route 140"/>
    <s v="Boston"/>
    <s v="Support the inclusion of this project in the CIP."/>
    <m/>
    <m/>
  </r>
  <r>
    <n v="384"/>
    <s v="Jason"/>
    <s v="Palitsch"/>
    <m/>
    <s v="Community Organization"/>
    <m/>
    <s v="495 MetroWest"/>
    <x v="2"/>
    <s v="Support"/>
    <x v="2"/>
    <s v="612963 Bellingham - Roadway Rehabilitation Of Route 126 (Hartford Road), From 800 North Of The 1-495 NB Off Ramp To Medway TL, Including B-06-017"/>
    <s v="Boston"/>
    <s v="Support the inclusion of this project in the CIP."/>
    <m/>
    <m/>
  </r>
  <r>
    <n v="385"/>
    <s v="Jason"/>
    <s v="Palitsch"/>
    <m/>
    <s v="Community Organization"/>
    <m/>
    <s v="495 MetroWest"/>
    <x v="2"/>
    <s v="Support"/>
    <x v="2"/>
    <s v="610723 Bolton-Boxborough-Harvard-Littleton - Pavement Preservation on 1-495"/>
    <s v="Boston"/>
    <s v="Support the inclusion of this project in the CIP."/>
    <m/>
    <m/>
  </r>
  <r>
    <n v="386"/>
    <s v="Jason"/>
    <s v="Palitsch"/>
    <m/>
    <s v="Community Organization"/>
    <m/>
    <s v="495 MetroWest"/>
    <x v="2"/>
    <s v="Support"/>
    <x v="2"/>
    <s v="609411 Fitchburg-Leominster - Twin Cities Rail Trail Construction"/>
    <s v="Montachusetts"/>
    <s v="Support the inclusion of this project in the CIP."/>
    <m/>
    <m/>
  </r>
  <r>
    <n v="387"/>
    <s v="Jason"/>
    <s v="Palitsch"/>
    <m/>
    <s v="Community Organization"/>
    <m/>
    <s v="495 MetroWest"/>
    <x v="2"/>
    <s v="Support"/>
    <x v="2"/>
    <s v="613274 Foxborough - Bridge Preservation At 6 Bridges Along The 1-95 Corridor"/>
    <s v="Boston"/>
    <s v="Support the inclusion of this project in the CIP."/>
    <m/>
    <m/>
  </r>
  <r>
    <n v="388"/>
    <s v="Jason"/>
    <s v="Palitsch"/>
    <m/>
    <s v="Community Organization"/>
    <m/>
    <s v="495 MetroWest"/>
    <x v="2"/>
    <s v="Support"/>
    <x v="2"/>
    <s v="613343 Foxborough - Interstate Pavement Preservation And Related Work On 1-95"/>
    <s v="Boston"/>
    <s v="Support the inclusion of this project in the CIP."/>
    <m/>
    <m/>
  </r>
  <r>
    <n v="389"/>
    <s v="Jason"/>
    <s v="Palitsch"/>
    <m/>
    <s v="Community Organization"/>
    <m/>
    <s v="495 MetroWest"/>
    <x v="2"/>
    <s v="Support"/>
    <x v="2"/>
    <s v="608480 Foxborough - Resurfacing And Related Work On Route 1"/>
    <s v="Boston"/>
    <s v="Support the inclusion of this project in the CIP."/>
    <m/>
    <m/>
  </r>
  <r>
    <n v="390"/>
    <s v="Jason"/>
    <s v="Palitsch"/>
    <m/>
    <s v="Community Organization"/>
    <m/>
    <s v="495 MetroWest"/>
    <x v="2"/>
    <s v="Support"/>
    <x v="2"/>
    <s v="S12907 Framingham - Chris Walsh Aqueduct Trail Connectivity Project (Design Earmark MA275)"/>
    <s v="Boston"/>
    <s v="Support the inclusion of this project in the CIP."/>
    <m/>
    <m/>
  </r>
  <r>
    <n v="391"/>
    <s v="Jason"/>
    <s v="Palitsch"/>
    <m/>
    <s v="Community Organization"/>
    <m/>
    <s v="495 MetroWest"/>
    <x v="2"/>
    <s v="Support"/>
    <x v="2"/>
    <s v="613654 Framingham - Bike Path Construction Of Bruce Freeman Rail Trail, From Eaton Road West To Frost Street"/>
    <s v="Boston"/>
    <s v="Support the inclusion of this project in the CIP."/>
    <m/>
    <m/>
  </r>
  <r>
    <n v="392"/>
    <s v="Jason"/>
    <s v="Palitsch"/>
    <m/>
    <s v="Community Organization"/>
    <m/>
    <s v="495 MetroWest"/>
    <x v="2"/>
    <s v="Support"/>
    <x v="2"/>
    <s v="612878 Framingham - Bridge Preservation, F-07-050, State Route 9 Over 1-90"/>
    <s v="Boston"/>
    <s v="Support the inclusion of this project in the CIP."/>
    <m/>
    <m/>
  </r>
  <r>
    <n v="393"/>
    <s v="Jason"/>
    <s v="Palitsch"/>
    <m/>
    <s v="Community Organization"/>
    <m/>
    <s v="495 MetroWest"/>
    <x v="2"/>
    <s v="Support"/>
    <x v="2"/>
    <s v="612921 Framingham - Bridge Preservation, F-07-051, 1-90 Exit 111 (Ramp) Over Route 9"/>
    <s v="Boston"/>
    <s v="Support the inclusion of this project in the CIP."/>
    <m/>
    <m/>
  </r>
  <r>
    <n v="394"/>
    <s v="Jason"/>
    <s v="Palitsch"/>
    <m/>
    <s v="Community Organization"/>
    <m/>
    <s v="495 MetroWest"/>
    <x v="2"/>
    <s v="Support"/>
    <x v="2"/>
    <s v="S12982 Framingham - Chris Walsh Trail Phase 2 [Design Only]"/>
    <s v="Boston"/>
    <s v="Support the inclusion of this project in the CIP."/>
    <m/>
    <m/>
  </r>
  <r>
    <n v="395"/>
    <s v="Jason"/>
    <s v="Palitsch"/>
    <m/>
    <s v="Community Organization"/>
    <m/>
    <s v="495 MetroWest"/>
    <x v="2"/>
    <s v="Support"/>
    <x v="2"/>
    <s v="S12973 Framingham - Culvert Replacement On Route 126 (Hollis Street) Over Waushakum Pond Brook"/>
    <s v="Boston"/>
    <s v="Support the inclusion of this project in the CIP."/>
    <m/>
    <m/>
  </r>
  <r>
    <n v="396"/>
    <s v="Jason"/>
    <s v="Palitsch"/>
    <m/>
    <s v="Community Organization"/>
    <m/>
    <s v="495 MetroWest"/>
    <x v="2"/>
    <s v="Support"/>
    <x v="2"/>
    <s v="612894 Framingham - Improvements at Harmony Grove Elementary School (SRTS)"/>
    <s v="Boston"/>
    <s v="Support the inclusion of this project in the CIP."/>
    <m/>
    <m/>
  </r>
  <r>
    <n v="397"/>
    <s v="Jason"/>
    <s v="Palitsch"/>
    <m/>
    <s v="Community Organization"/>
    <m/>
    <s v="495 MetroWest"/>
    <x v="2"/>
    <s v="Support"/>
    <x v="2"/>
    <s v="S12977 Framingham - Preliminary Design of Intersection Improvements at Route 126/135/MBTA &amp; CSX Railroad"/>
    <s v="Boston"/>
    <s v="Support the inclusion of this project in the CIP."/>
    <m/>
    <m/>
  </r>
  <r>
    <n v="398"/>
    <s v="Jason"/>
    <s v="Palitsch"/>
    <m/>
    <s v="Community Organization"/>
    <m/>
    <s v="495 MetroWest"/>
    <x v="2"/>
    <s v="Support"/>
    <x v="2"/>
    <s v="613639 Framingham - Resurfacing And Related Work On Route 9"/>
    <s v="Boston"/>
    <s v="Support the inclusion of this project in the CIP."/>
    <m/>
    <m/>
  </r>
  <r>
    <n v="399"/>
    <s v="Jason"/>
    <s v="Palitsch"/>
    <m/>
    <s v="Community Organization"/>
    <m/>
    <s v="495 MetroWest"/>
    <x v="2"/>
    <s v="Support"/>
    <x v="2"/>
    <s v="608889 Framingham - Traffic Signal Installation At Edgell Road At Central Street"/>
    <s v="Boston"/>
    <s v="Support the inclusion of this project in the CIP."/>
    <m/>
    <m/>
  </r>
  <r>
    <n v="400"/>
    <s v="Jason"/>
    <s v="Palitsch"/>
    <m/>
    <s v="Community Organization"/>
    <m/>
    <s v="495 MetroWest"/>
    <x v="2"/>
    <s v="Support"/>
    <x v="2"/>
    <s v="612510 Grafton - Bridge Replacement, G-08-020, (SR 140) Shrewsbury Street Over MBTA/CSX Railroad"/>
    <s v="Central Mass"/>
    <s v="Support the inclusion of this project in the CIP."/>
    <m/>
    <m/>
  </r>
  <r>
    <n v="401"/>
    <s v="Jason"/>
    <s v="Palitsch"/>
    <m/>
    <s v="Community Organization"/>
    <m/>
    <s v="495 MetroWest"/>
    <x v="2"/>
    <s v="Support"/>
    <x v="2"/>
    <s v="609528 Grafton - Millbury Street Improvements (SRTS)"/>
    <s v="Central Mass"/>
    <s v="Support the inclusion of this project in the CIP."/>
    <m/>
    <m/>
  </r>
  <r>
    <n v="402"/>
    <s v="Jason"/>
    <s v="Palitsch"/>
    <m/>
    <s v="Community Organization"/>
    <m/>
    <s v="495 MetroWest"/>
    <x v="2"/>
    <s v="Support"/>
    <x v="2"/>
    <s v="612620 Harvard - Bridge Preservation, H-09-015, H-09-016 &amp; H-09-017, Route 2 Over The Nashua River, Tank Road, Boston, and Maine Railroad"/>
    <s v="Montachusetts"/>
    <s v="Support the inclusion of this project in the CIP."/>
    <m/>
    <m/>
  </r>
  <r>
    <n v="403"/>
    <s v="Jason"/>
    <s v="Palitsch"/>
    <m/>
    <s v="Community Organization"/>
    <m/>
    <s v="495 MetroWest"/>
    <x v="2"/>
    <s v="Support"/>
    <x v="2"/>
    <s v="609213 Harvard-Resurfacing And Box Widening On Ayer Road, From Route 2 To The Ayer Town Line"/>
    <s v="Montachusetts"/>
    <s v="Support the inclusion of this project in the CIP."/>
    <m/>
    <m/>
  </r>
  <r>
    <n v="404"/>
    <s v="Jason"/>
    <s v="Palitsch"/>
    <m/>
    <s v="Community Organization"/>
    <m/>
    <s v="495 MetroWest"/>
    <x v="2"/>
    <s v="Support"/>
    <x v="2"/>
    <s v="612883 Harvard - Lancaster Bridge Replacement, H-09-019=L-02-020, Jackson Road Over Nashua River"/>
    <s v="Montachusetts"/>
    <s v="Support the inclusion of this project in the CIP."/>
    <m/>
    <m/>
  </r>
  <r>
    <n v="405"/>
    <s v="Jason"/>
    <s v="Palitsch"/>
    <m/>
    <s v="Community Organization"/>
    <m/>
    <s v="495 MetroWest"/>
    <x v="2"/>
    <s v="Support"/>
    <x v="2"/>
    <s v="611952 Harvard-Littleton-Acton-Concord - Guide and Traffic Sign Replacement On A Section Of Route 2"/>
    <s v="Montachusetts"/>
    <s v="Support the inclusion of this project in the CIP."/>
    <m/>
    <m/>
  </r>
  <r>
    <n v="406"/>
    <s v="Jason"/>
    <s v="Palitsch"/>
    <m/>
    <s v="Community Organization"/>
    <m/>
    <s v="495 MetroWest"/>
    <x v="2"/>
    <s v="Support"/>
    <x v="2"/>
    <s v="S12984, FFYs 25-29 TIP, Holliston- Intersection Improvements at Rt 16 &amp; Whitney St [Design Only]"/>
    <s v="Boston"/>
    <s v="Support the inclusion of this project in the CIP."/>
    <m/>
    <m/>
  </r>
  <r>
    <n v="407"/>
    <s v="Jason"/>
    <s v="Palitsch"/>
    <m/>
    <s v="Community Organization"/>
    <m/>
    <s v="495 MetroWest"/>
    <x v="2"/>
    <s v="Support"/>
    <x v="2"/>
    <s v="613477 Holliston - Linden Street Improvements At Robert Adams Middle School (SRTS)"/>
    <s v="Boston"/>
    <s v="Support the inclusion of this project in the CIP."/>
    <m/>
    <m/>
  </r>
  <r>
    <n v="408"/>
    <s v="Jason"/>
    <s v="Palitsch"/>
    <m/>
    <s v="Community Organization"/>
    <m/>
    <s v="495 MetroWest"/>
    <x v="2"/>
    <s v="Support"/>
    <x v="2"/>
    <s v="612098 Hopedale-Upton-Grafton - Resurfacing And Related Work On Route 140"/>
    <s v="Boston"/>
    <s v="Support the inclusion of this project in the CIP."/>
    <m/>
    <m/>
  </r>
  <r>
    <n v="409"/>
    <s v="Jason"/>
    <s v="Palitsch"/>
    <m/>
    <s v="Community Organization"/>
    <m/>
    <s v="495 MetroWest"/>
    <x v="2"/>
    <s v="Support"/>
    <x v="2"/>
    <s v="606043 Hopkinton - Signal &amp; Intersection Improvements On Route 135"/>
    <s v="Boston"/>
    <s v="Support the inclusion of this project in the CIP."/>
    <m/>
    <m/>
  </r>
  <r>
    <n v="410"/>
    <s v="Jason"/>
    <s v="Palitsch"/>
    <m/>
    <s v="Community Organization"/>
    <m/>
    <s v="495 MetroWest"/>
    <x v="2"/>
    <s v="Support"/>
    <x v="2"/>
    <s v="606632 Hopkinton-Westborough - Bridge Replacement, H-23-006=W-24-016, Fruit Street Over CSX &amp; Sudbury River"/>
    <s v="Boston"/>
    <s v="Support the inclusion of this project in the CIP."/>
    <m/>
    <m/>
  </r>
  <r>
    <n v="411"/>
    <s v="Jason"/>
    <s v="Palitsch"/>
    <m/>
    <s v="Community Organization"/>
    <m/>
    <s v="495 MetroWest"/>
    <x v="2"/>
    <s v="Support"/>
    <x v="2"/>
    <s v="607977 Hopkinton-Westborough - Reconstruction of 1-90/1-495 Interchange"/>
    <s v="Boston"/>
    <s v="Support the inclusion of this project in the CIP."/>
    <m/>
    <m/>
  </r>
  <r>
    <n v="412"/>
    <s v="Jason"/>
    <s v="Palitsch"/>
    <m/>
    <s v="Community Organization"/>
    <m/>
    <s v="495 MetroWest"/>
    <x v="2"/>
    <s v="Support"/>
    <x v="2"/>
    <s v="613162 Littleton - Bridge Replacement, L-13-008, Route 119 Over Beaver Brook And Causeway Improvements For Wildlife"/>
    <s v="Boston"/>
    <s v="Support the inclusion of this project in the CIP."/>
    <m/>
    <m/>
  </r>
  <r>
    <n v="413"/>
    <s v="Jason"/>
    <s v="Palitsch"/>
    <m/>
    <s v="Community Organization"/>
    <m/>
    <s v="495 MetroWest"/>
    <x v="2"/>
    <s v="Support"/>
    <x v="2"/>
    <s v="609054 Littleton - Reconstruction Of Foster Street"/>
    <s v="Boston"/>
    <s v="Support the inclusion of this project in the CIP."/>
    <m/>
    <m/>
  </r>
  <r>
    <n v="414"/>
    <s v="Jason"/>
    <s v="Palitsch"/>
    <m/>
    <s v="Community Organization"/>
    <m/>
    <s v="495 MetroWest"/>
    <x v="2"/>
    <s v="Support"/>
    <x v="2"/>
    <s v="PLUG-30 Town Of Littleton Waterline Project Reimbursement"/>
    <s v="Boston"/>
    <s v="Support the inclusion of this project in the CIP."/>
    <m/>
    <m/>
  </r>
  <r>
    <n v="415"/>
    <s v="Jason"/>
    <s v="Palitsch"/>
    <m/>
    <s v="Community Organization"/>
    <m/>
    <s v="495 MetroWest"/>
    <x v="2"/>
    <s v="Support"/>
    <x v="2"/>
    <s v="613216 Marlborough - Bridge Preservation, M-06-010, Elm Street over 1-495"/>
    <s v="Boston"/>
    <s v="Support the inclusion of this project in the CIP."/>
    <m/>
    <m/>
  </r>
  <r>
    <n v="416"/>
    <s v="Jason"/>
    <s v="Palitsch"/>
    <m/>
    <s v="Community Organization"/>
    <m/>
    <s v="495 MetroWest"/>
    <x v="2"/>
    <s v="Support"/>
    <x v="2"/>
    <s v="S12180 Marlborough - Reconstruction Of Granger Boulevard [Design Only]"/>
    <s v="Boston"/>
    <s v="Support the inclusion of this project in the CIP."/>
    <m/>
    <m/>
  </r>
  <r>
    <n v="417"/>
    <s v="Jason"/>
    <s v="Palitsch"/>
    <m/>
    <s v="Community Organization"/>
    <m/>
    <s v="495 MetroWest"/>
    <x v="2"/>
    <s v="Support"/>
    <x v="2"/>
    <s v="608467 Marlborough - Resurfacing And Related Work On Route 20"/>
    <s v="Boston"/>
    <s v="Support the inclusion of this project in the CIP."/>
    <m/>
    <m/>
  </r>
  <r>
    <n v="418"/>
    <s v="Jason"/>
    <s v="Palitsch"/>
    <m/>
    <s v="Community Organization"/>
    <m/>
    <s v="495 MetroWest"/>
    <x v="2"/>
    <s v="Support"/>
    <x v="2"/>
    <s v="604564 Maynard - Bridge Replacement, M-10-004, Route 62 (Main Street) Over The Assabet River"/>
    <s v="Boston"/>
    <s v="Support the inclusion of this project in the CIP."/>
    <m/>
    <m/>
  </r>
  <r>
    <n v="419"/>
    <s v="Jason"/>
    <s v="Palitsch"/>
    <m/>
    <s v="Community Organization"/>
    <m/>
    <s v="495 MetroWest"/>
    <x v="2"/>
    <s v="Support"/>
    <x v="2"/>
    <s v="613182 Milford - Bridge Preservation, M-21-022 (!UD, 1 UE), 1-495 Over State Route 109/Medway Road"/>
    <s v="Boston"/>
    <s v="Support the inclusion of this project in the CIP."/>
    <m/>
    <m/>
  </r>
  <r>
    <n v="420"/>
    <s v="Jason"/>
    <s v="Palitsch"/>
    <m/>
    <s v="Community Organization"/>
    <m/>
    <s v="495 MetroWest"/>
    <x v="2"/>
    <s v="Support"/>
    <x v="2"/>
    <s v="608045 Milford - Rehabilitation On Route 16, From Route 109 To Beaver Street"/>
    <s v="Boston"/>
    <s v="Support the inclusion of this project in the CIP."/>
    <m/>
    <m/>
  </r>
  <r>
    <n v="421"/>
    <s v="Jason"/>
    <s v="Palitsch"/>
    <m/>
    <s v="Community Organization"/>
    <m/>
    <s v="495 MetroWest"/>
    <x v="2"/>
    <s v="Support"/>
    <x v="2"/>
    <s v="608203 Milford-Hopkinton-Westborough-Southborough-Marlboro-Hudson-Berlin Pavement Preservation and Related Work On 1-495"/>
    <s v="Boston"/>
    <s v="Support the inclusion of this project in the CIP."/>
    <m/>
    <m/>
  </r>
  <r>
    <n v="422"/>
    <s v="Jason"/>
    <s v="Palitsch"/>
    <m/>
    <s v="Community Organization"/>
    <m/>
    <s v="495 MetroWest"/>
    <x v="2"/>
    <s v="Support"/>
    <x v="2"/>
    <s v="605091 Natick - Bridge Preservation, N-03-032, N-03-033, N-03-034, N-03-035, Ramp A &amp; B Over Route 9 &amp; Speen Street over Ramps G &amp; D"/>
    <s v="Boston"/>
    <s v="Support the inclusion of this project in the CIP."/>
    <m/>
    <m/>
  </r>
  <r>
    <n v="423"/>
    <s v="Jason"/>
    <s v="Palitsch"/>
    <m/>
    <s v="Community Organization"/>
    <m/>
    <s v="495 MetroWest"/>
    <x v="2"/>
    <s v="Support"/>
    <x v="2"/>
    <s v="612178 Natick - Bridge Replacement, N-03-010, Speen Street over RR MBTA/CSX"/>
    <s v="Boston"/>
    <s v="Support the inclusion of this project in the CIP."/>
    <m/>
    <m/>
  </r>
  <r>
    <n v="424"/>
    <s v="Jason"/>
    <s v="Palitsch"/>
    <m/>
    <s v="Community Organization"/>
    <m/>
    <s v="495 MetroWest"/>
    <x v="2"/>
    <s v="Support"/>
    <x v="2"/>
    <s v="605313 Natick - Bridge Replacement, N-03-020, Route 27 (North Main Street) Over Route 9 (Worcester Street) And Interchange Improvements"/>
    <s v="Boston"/>
    <s v="Support the inclusion of this project in the CIP."/>
    <m/>
    <m/>
  </r>
  <r>
    <n v="425"/>
    <s v="Jason"/>
    <s v="Palitsch"/>
    <m/>
    <s v="Community Organization"/>
    <m/>
    <s v="495 MetroWest"/>
    <x v="2"/>
    <s v="Support"/>
    <x v="2"/>
    <s v="610691 Natick - Cochituate Rail trail Extension, From MBTA Station To Mechanic Street"/>
    <s v="Boston"/>
    <s v="Support the inclusion of this project in the CIP."/>
    <m/>
    <m/>
  </r>
  <r>
    <n v="426"/>
    <s v="Jason"/>
    <s v="Palitsch"/>
    <m/>
    <s v="Community Organization"/>
    <m/>
    <s v="495 MetroWest"/>
    <x v="2"/>
    <s v="Support"/>
    <x v="2"/>
    <s v="610680 Natick - Lake Cochituate Path"/>
    <s v="Boston"/>
    <s v="Support the inclusion of this project in the CIP."/>
    <m/>
    <m/>
  </r>
  <r>
    <n v="427"/>
    <s v="Jason"/>
    <s v="Palitsch"/>
    <m/>
    <s v="Community Organization"/>
    <m/>
    <s v="495 MetroWest"/>
    <x v="2"/>
    <s v="Support"/>
    <x v="2"/>
    <s v="610869 Natick - Pedestrian/Bike Bridge Superstructure Replacement, N-03-007, Spring Street Over The MBTA"/>
    <s v="Boston"/>
    <s v="Support the inclusion of this project in the CIP."/>
    <m/>
    <m/>
  </r>
  <r>
    <n v="428"/>
    <s v="Jason"/>
    <s v="Palitsch"/>
    <m/>
    <s v="Community Organization"/>
    <m/>
    <s v="495 MetroWest"/>
    <x v="2"/>
    <s v="Support"/>
    <x v="2"/>
    <s v="605034 Natick - Reconstruction Of Route 27 (North Main Street), From North Avenue To The Wayland T.L."/>
    <s v="Boston"/>
    <s v="Support the inclusion of this project in the CIP."/>
    <m/>
    <m/>
  </r>
  <r>
    <n v="429"/>
    <s v="Jason"/>
    <s v="Palitsch"/>
    <m/>
    <s v="Community Organization"/>
    <m/>
    <s v="495 MetroWest"/>
    <x v="2"/>
    <s v="Support"/>
    <x v="2"/>
    <s v="613640 Natick - Resurfacing And Related Work On Route 9"/>
    <s v="Boston"/>
    <s v="Support the inclusion of this project in the CIP."/>
    <m/>
    <m/>
  </r>
  <r>
    <n v="430"/>
    <s v="Jason"/>
    <s v="Palitsch"/>
    <m/>
    <s v="Community Organization"/>
    <m/>
    <s v="495 MetroWest"/>
    <x v="2"/>
    <s v="Support"/>
    <x v="2"/>
    <s v="607420 Natick - Superstructure Replacement, N-03-012, Boden Lane Over CSX/MBTA"/>
    <s v="Boston"/>
    <s v="Support the inclusion of this project in the CIP."/>
    <m/>
    <m/>
  </r>
  <r>
    <n v="431"/>
    <s v="Jason"/>
    <s v="Palitsch"/>
    <m/>
    <s v="Community Organization"/>
    <m/>
    <s v="495 MetroWest"/>
    <x v="2"/>
    <s v="Support"/>
    <x v="2"/>
    <s v="S12981 Norfolk-Wrentham-Walpole - Shared-Use Path Installation (Metacomet Greenway) [Design Only]"/>
    <s v="Boston"/>
    <s v="Support the inclusion of this project in the CIP."/>
    <m/>
    <m/>
  </r>
  <r>
    <n v="432"/>
    <s v="Jason"/>
    <s v="Palitsch"/>
    <m/>
    <s v="Community Organization"/>
    <m/>
    <s v="495 MetroWest"/>
    <x v="2"/>
    <s v="Support"/>
    <x v="2"/>
    <s v="613180 Northborough - Bridge Preservation, N-20-025 (1 R8, 1 R9), 1-290 Over MDC Aqueduct And CSX Railroad"/>
    <s v="Central Mass"/>
    <s v="Support the inclusion of this project in the CIP."/>
    <m/>
    <m/>
  </r>
  <r>
    <n v="433"/>
    <s v="Jason"/>
    <s v="Palitsch"/>
    <m/>
    <s v="Community Organization"/>
    <m/>
    <s v="495 MetroWest"/>
    <x v="2"/>
    <s v="Support"/>
    <x v="2"/>
    <s v="608750 Plainville - Reconstruction Of South Street (Route 1A), From Sharlene Lane To Everett Street And Related Work"/>
    <s v="Southeastern Mass."/>
    <s v="Support the inclusion of this project in the CIP."/>
    <m/>
    <m/>
  </r>
  <r>
    <n v="434"/>
    <s v="Jason"/>
    <s v="Palitsch"/>
    <m/>
    <s v="Community Organization"/>
    <m/>
    <s v="495 MetroWest"/>
    <x v="2"/>
    <s v="Support"/>
    <x v="2"/>
    <s v="S12983 Sherborn - Reconstruction Of Route 27 And Route 16 [Design Only]"/>
    <s v="Boston"/>
    <s v="Support the inclusion of this project in the CIP."/>
    <m/>
    <m/>
  </r>
  <r>
    <n v="435"/>
    <s v="Jason"/>
    <s v="Palitsch"/>
    <m/>
    <s v="Community Organization"/>
    <m/>
    <s v="495 MetroWest"/>
    <x v="2"/>
    <s v="Support"/>
    <x v="2"/>
    <s v="607764 Shrewsbury - Intersection &amp; Signal Improvements At US 20 (Hartford Turnpike) At Grafton Street"/>
    <s v="Central Mass"/>
    <s v="Support the inclusion of this project in the CIP."/>
    <m/>
    <m/>
  </r>
  <r>
    <n v="436"/>
    <s v="Jason"/>
    <s v="Palitsch"/>
    <m/>
    <s v="Community Organization"/>
    <m/>
    <s v="495 MetroWest"/>
    <x v="2"/>
    <s v="Support"/>
    <x v="2"/>
    <s v="610825 Shrewsbury - Rehabilitation &amp; Box Widening On Route 20, From Route 9 To South Street"/>
    <s v="Central Mass"/>
    <s v="Support the inclusion of this project in the CIP."/>
    <m/>
    <m/>
  </r>
  <r>
    <n v="437"/>
    <s v="Jason"/>
    <s v="Palitsch"/>
    <m/>
    <s v="Community Organization"/>
    <m/>
    <s v="495 MetroWest"/>
    <x v="2"/>
    <s v="Support"/>
    <x v="2"/>
    <s v="612874 Shrewsbury-Worcester - Bridge Preservation, S-14-021 =W-44-115 (1 RA &amp; 1 RB), 1-290 (EB AND WB) Over Combination of Lake Quinsigmond And Lake Avenue North"/>
    <m/>
    <s v="Support the inclusion of this project in the CIP."/>
    <m/>
    <m/>
  </r>
  <r>
    <n v="438"/>
    <s v="Jason"/>
    <s v="Palitsch"/>
    <m/>
    <s v="Community Organization"/>
    <m/>
    <s v="495 MetroWest"/>
    <x v="2"/>
    <s v="Support"/>
    <x v="2"/>
    <s v="608255 Stow - Bridge Replacement, S-29-011, Box Mill Road Over Elizabeth Brook"/>
    <s v="Boston"/>
    <s v="Support the inclusion of this project in the CIP."/>
    <m/>
    <m/>
  </r>
  <r>
    <n v="439"/>
    <s v="Jason"/>
    <s v="Palitsch"/>
    <m/>
    <s v="Community Organization"/>
    <m/>
    <s v="495 MetroWest"/>
    <x v="2"/>
    <s v="Support"/>
    <x v="2"/>
    <s v="608164 Sudbury-Concord - Bike Path Construction (Bruce Freeman Rail Trail)"/>
    <s v="Boston"/>
    <s v="Support the inclusion of this project in the CIP."/>
    <m/>
    <m/>
  </r>
  <r>
    <n v="440"/>
    <s v="Jason"/>
    <s v="Palitsch"/>
    <m/>
    <s v="Community Organization"/>
    <m/>
    <s v="495 MetroWest"/>
    <x v="2"/>
    <s v="Support"/>
    <x v="2"/>
    <s v="613319 Sudbury-Framingham - Bike Path Construction of Bruce Freeman Rail trail, From The Sudbury Diamond Railroad Crossing to Eaton Road West"/>
    <s v="Boston"/>
    <s v="Support the inclusion of this project in the CIP."/>
    <m/>
    <m/>
  </r>
  <r>
    <n v="441"/>
    <s v="Jason"/>
    <s v="Palitsch"/>
    <m/>
    <s v="Community Organization"/>
    <m/>
    <s v="495 MetroWest"/>
    <x v="2"/>
    <s v="Support"/>
    <x v="2"/>
    <s v="610660 Sudbury-Wayland - Mass Central Rail Trail (MCRT)"/>
    <s v="Boston"/>
    <s v="Support the inclusion of this project in the CIP."/>
    <m/>
    <m/>
  </r>
  <r>
    <n v="442"/>
    <s v="Jason"/>
    <s v="Palitsch"/>
    <m/>
    <s v="Community Organization"/>
    <m/>
    <s v="495 MetroWest"/>
    <x v="2"/>
    <s v="Support"/>
    <x v="2"/>
    <s v="608640 Sutton-Grafton-Bridge Replacement, S-33-004, Depot Street Over The Blackstone River"/>
    <s v="Central Mass"/>
    <s v="Support the inclusion of this project in the CIP."/>
    <m/>
    <m/>
  </r>
  <r>
    <n v="443"/>
    <s v="Jason"/>
    <s v="Palitsch"/>
    <m/>
    <s v="Community Organization"/>
    <m/>
    <s v="495 MetroWest"/>
    <x v="2"/>
    <s v="Support"/>
    <x v="2"/>
    <s v="608456 Upton - Culvert Replacement, Milford Street (Route 140) Over Unnamed Tributary To Center Brook"/>
    <s v="Central Mass"/>
    <s v="Support the inclusion of this project in the CIP."/>
    <m/>
    <m/>
  </r>
  <r>
    <n v="444"/>
    <s v="Jason"/>
    <s v="Palitsch"/>
    <m/>
    <s v="Community Organization"/>
    <m/>
    <s v="495 MetroWest"/>
    <x v="2"/>
    <s v="Support"/>
    <x v="2"/>
    <s v="608764 Upton - Reconstruction Of Hartford Avenue North And High Street (Phase II)"/>
    <s v="Central Mass"/>
    <s v="Support the inclusion of this project in the CIP."/>
    <m/>
    <m/>
  </r>
  <r>
    <n v="445"/>
    <s v="Jason"/>
    <s v="Palitsch"/>
    <m/>
    <s v="Community Organization"/>
    <m/>
    <s v="495 MetroWest"/>
    <x v="2"/>
    <s v="Support"/>
    <x v="2"/>
    <s v="608490 Upton - Resurfacing And Related Work on Route 140 And Roundabout Construction At Route 140, Church Street And Grove Street"/>
    <s v="Central Mass"/>
    <s v="Support the inclusion of this project in the CIP."/>
    <m/>
    <m/>
  </r>
  <r>
    <n v="446"/>
    <s v="Jason"/>
    <s v="Palitsch"/>
    <m/>
    <s v="Community Organization"/>
    <m/>
    <s v="495 MetroWest"/>
    <x v="2"/>
    <s v="Support"/>
    <x v="2"/>
    <s v="613367 Westborough - Fisher Street Improvements (SRTS)"/>
    <s v="Central Mass"/>
    <s v="Support the inclusion of this project in the CIP."/>
    <m/>
    <m/>
  </r>
  <r>
    <n v="447"/>
    <s v="Jason"/>
    <s v="Palitsch"/>
    <m/>
    <s v="Community Organization"/>
    <m/>
    <s v="495 MetroWest"/>
    <x v="2"/>
    <s v="Support"/>
    <x v="2"/>
    <s v="613242 Westborough - Roadway Improvements On Route 30 (East Main Street), From hastings Elementary To Thomas Newton Drive"/>
    <s v="Central Mass"/>
    <s v="Support the inclusion of this project in the CIP."/>
    <m/>
    <m/>
  </r>
  <r>
    <n v="448"/>
    <s v="Jason"/>
    <s v="Palitsch"/>
    <m/>
    <s v="Community Organization"/>
    <m/>
    <s v="495 MetroWest"/>
    <x v="2"/>
    <s v="Support"/>
    <x v="2"/>
    <s v="612656 Westford - Bridge Preservation, W-26-018, W-26-019, 1-495 (NB/SB) Over Concord And Boston Road"/>
    <s v="NMCOG"/>
    <s v="Support the inclusion of this project in the CIP."/>
    <m/>
    <m/>
  </r>
  <r>
    <n v="449"/>
    <s v="Jason"/>
    <s v="Palitsch"/>
    <m/>
    <s v="Community Organization"/>
    <m/>
    <s v="495 MetroWest"/>
    <x v="2"/>
    <s v="Support"/>
    <x v="2"/>
    <s v="608861 Westford - Bridge Rehabilitation, W-26-002, Stony brook Road Over the Stony Brook"/>
    <s v="NMCOG"/>
    <s v="Support the inclusion of this project in the CIP."/>
    <m/>
    <m/>
  </r>
  <r>
    <n v="450"/>
    <s v="Jason"/>
    <s v="Palitsch"/>
    <m/>
    <s v="Community Organization"/>
    <m/>
    <s v="495 MetroWest"/>
    <x v="2"/>
    <s v="Support"/>
    <x v="2"/>
    <s v="612096 Westford - Interstate Maintenance And Related Work On 1-495"/>
    <s v="NMCOG"/>
    <s v="Support the inclusion of this project in the CIP."/>
    <m/>
    <m/>
  </r>
  <r>
    <n v="451"/>
    <s v="Jason"/>
    <s v="Palitsch"/>
    <m/>
    <s v="Community Organization"/>
    <m/>
    <s v="495 MetroWest"/>
    <x v="2"/>
    <s v="Support"/>
    <x v="2"/>
    <s v="609035 Westford - Rehabilitation of Boston Road"/>
    <s v="NMCOG"/>
    <s v="Support the inclusion of this project in the CIP."/>
    <m/>
    <m/>
  </r>
  <r>
    <n v="452"/>
    <s v="Jason"/>
    <s v="Palitsch"/>
    <m/>
    <s v="Community Organization"/>
    <m/>
    <s v="495 MetroWest"/>
    <x v="2"/>
    <s v="Support"/>
    <x v="2"/>
    <s v="610930 Westford - Route 110 (Littleton Road), From Powers Road To Minot's Corner"/>
    <s v="NMCOG"/>
    <s v="Support the inclusion of this project in the CIP."/>
    <m/>
    <m/>
  </r>
  <r>
    <n v="453"/>
    <s v="Jason"/>
    <s v="Palitsch"/>
    <m/>
    <s v="Community Organization"/>
    <m/>
    <s v="495 MetroWest"/>
    <x v="2"/>
    <s v="Support"/>
    <x v="2"/>
    <s v="603739 Wrentham - Construction Of Route I-495/Route 1A Ramps"/>
    <s v="Boston"/>
    <s v="Support the inclusion of this project in the CIP."/>
    <m/>
    <m/>
  </r>
  <r>
    <n v="454"/>
    <s v="Jason"/>
    <s v="Palitsch"/>
    <m/>
    <s v="Community Organization"/>
    <m/>
    <s v="495 MetroWest"/>
    <x v="2"/>
    <s v="Support"/>
    <x v="2"/>
    <s v="PLUG-5 Municipal Bridge Program"/>
    <s v="Statewide"/>
    <s v="Support the inclusion of this project in the CIP."/>
    <m/>
    <m/>
  </r>
  <r>
    <n v="455"/>
    <s v="Jason"/>
    <s v="Palitsch"/>
    <m/>
    <s v="Community Organization"/>
    <m/>
    <s v="495 MetroWest"/>
    <x v="2"/>
    <s v="Support"/>
    <x v="2"/>
    <s v="PLUG-12 Municipal Pavement Program"/>
    <s v="Statewide"/>
    <s v="Support the inclusion of this project in the CIP."/>
    <m/>
    <m/>
  </r>
  <r>
    <n v="456"/>
    <s v="Jason"/>
    <s v="Palitsch"/>
    <m/>
    <s v="Community Organization"/>
    <m/>
    <s v="495 MetroWest"/>
    <x v="2"/>
    <s v="Support"/>
    <x v="0"/>
    <s v="Framingham Secondary Line"/>
    <s v="Boston"/>
    <s v="The 495/MetroWest Partnership would like to offer additional thanks for the CIP's continued and numerous transportation investments in the Framingham Secondary Line. These services are essential to our economic prosperity and addressing the need for commuting linkages. We welcome the ongoing investments in our RTAs and support increased funding and resources to further bolster their services."/>
    <m/>
    <m/>
  </r>
  <r>
    <n v="457"/>
    <s v="Jason"/>
    <s v="Palitsch"/>
    <m/>
    <s v="Community Organization"/>
    <m/>
    <s v="495 MetroWest"/>
    <x v="2"/>
    <s v="Support"/>
    <x v="7"/>
    <s v="MetroWest Regional Transit Authority"/>
    <s v="Boston"/>
    <s v="The 495/MetroWest Partnership would like to offer additional thanks for the CIP's continued and numerous transportation investments in the MetroWest Regional Transit Authority. These services are essential to our economic prosperity and addressing the need for commuting linkages. We welcome the ongoing investments in our RTAs and support increased funding and resources to further bolster their services."/>
    <m/>
    <m/>
  </r>
  <r>
    <n v="458"/>
    <s v="Jason"/>
    <s v="Palitsch"/>
    <m/>
    <s v="Community Organization"/>
    <m/>
    <s v="495 MetroWest"/>
    <x v="2"/>
    <s v="Support"/>
    <x v="7"/>
    <s v="Greater Attleboro-Taunton RTA"/>
    <s v="SRPEDD"/>
    <s v="The 495/MetroWest Partnership would like to offer additional thanks for the CIP's continued and numerous transportation investments in the Greater Attleboro-Taunton RTA. These services are essential to our economic prosperity and addressing the need for commuting linkages. We welcome the ongoing investments in our RTAs and support increased funding and resources to further bolster their services."/>
    <m/>
    <m/>
  </r>
  <r>
    <n v="459"/>
    <s v="Jason"/>
    <s v="Palitsch"/>
    <m/>
    <s v="Community Organization"/>
    <m/>
    <s v="495 MetroWest"/>
    <x v="2"/>
    <s v="Support"/>
    <x v="7"/>
    <s v="Montachusett RTA"/>
    <s v="Montachusetts"/>
    <s v="The 495/MetroWest Partnership would like to offer additional thanks for the CIP's continued and numerous transportation investments in the Montachusett RTA. These services are essential to our economic prosperity and addressing the need for commuting linkages. We welcome the ongoing investments in our RTAs and support increased funding and resources to further bolster their services."/>
    <m/>
    <m/>
  </r>
  <r>
    <n v="460"/>
    <s v="Jason"/>
    <s v="Palitsch"/>
    <m/>
    <s v="Community Organization"/>
    <m/>
    <s v="495 MetroWest"/>
    <x v="2"/>
    <s v="Support"/>
    <x v="4"/>
    <s v="Commuter Rail"/>
    <s v="Boston"/>
    <s v="The 495/MetroWest Partnership supports several state and district-wide projects also included throughout the draft CIP. The Partnership will continue to advocate for projects that increase the safety, reliability, and quality of the commuter rail service along the Fitchburg, Franklin, and Framingham/Worcester lines in our service area. While these stations only accounted for 31% of daily unlinked passenger trips across the Commuter Rail network in 2018, the same lines accounted for 65% of the entirely non-ADA compliant stations across the network in 2023. _x000a_We are grateful for the inclusion of these projects and others benefitting the 495/MetroWest region. Despite these many investments, significant needs are still unmet and deserve attention going forward. Additional parking is required if the Commonwealth is to fully realize the benefits of other investments on these line with respect to increased ridership. Parking is significantly constrained all along the Framingham/ Worcester line."/>
    <m/>
    <m/>
  </r>
  <r>
    <n v="461"/>
    <s v="Jason"/>
    <s v="Palitsch"/>
    <m/>
    <s v="Community Organization"/>
    <m/>
    <s v="495 MetroWest"/>
    <x v="2"/>
    <s v="Request/ Concern"/>
    <x v="2"/>
    <s v="608009 Boxborough - Bridge Replacement, B-18-002, Route 111 Over 1-495"/>
    <s v="Boston"/>
    <s v="The Partnership notes that the project was scheduled for programming in the FFY2024-28 CIP but do not appear in the draft CIP for FFY 2025-29; we strongly encourage their inclusion within their originally programmed years"/>
    <m/>
    <m/>
  </r>
  <r>
    <n v="462"/>
    <s v="Jason"/>
    <s v="Palitsch"/>
    <m/>
    <s v="Community Organization"/>
    <m/>
    <s v="495 MetroWest"/>
    <x v="2"/>
    <s v="Request/ Concern"/>
    <x v="2"/>
    <s v="609402 Framingham-Natick - Resurfacing And Related Work On Route 9"/>
    <s v="Boston"/>
    <s v="The Partnership notes that the project was scheduled for programming in the FFY2024-28 CIP but do not appear in the draft CIP for FFY 2025-29; we strongly encourage their inclusion within their originally programmed years._x000a_The Partnership would like to note, with concern, the defunding of Framingham-Natick- Resurfacing And Related Work On Route 9 (609402). Route 9 is a vital economic artery for the 495/MetroWest region; we encourage the investment and attention due to this critical corridor."/>
    <m/>
    <m/>
  </r>
  <r>
    <n v="463"/>
    <s v="Jason"/>
    <s v="Palitsch"/>
    <m/>
    <s v="Community Organization"/>
    <m/>
    <s v="495 MetroWest"/>
    <x v="2"/>
    <s v="Request/ Concern"/>
    <x v="2"/>
    <s v="608443 Littleton-Ayer - Intersection Improvements On Route 2A At Willow Road And Bruce Street"/>
    <s v="Boston"/>
    <s v="The Partnership notes that the project was scheduled for programming in the FFY2024-28 CIP but do not appear in the draft CIP for FFY 2025-29; we strongly encourage their inclusion within their originally programmed years"/>
    <m/>
    <m/>
  </r>
  <r>
    <n v="464"/>
    <s v="Jason"/>
    <s v="Palitsch"/>
    <m/>
    <s v="Community Organization"/>
    <m/>
    <s v="495 MetroWest"/>
    <x v="2"/>
    <s v="Request/ Concern"/>
    <x v="2"/>
    <s v="609099 Milford-Hopkinton-Westborough-Southborough - Resurfacing And Related Work On l-495N"/>
    <s v="Boston"/>
    <s v="The Partnership notes that the project was scheduled for programming in the FFY2024-28 CIP but do not appear in the draft CIP for FFY 2025-29; we strongly encourage their inclusion within their originally programmed years"/>
    <m/>
    <m/>
  </r>
  <r>
    <n v="465"/>
    <s v="Chris"/>
    <s v="Willenborg"/>
    <m/>
    <s v="Municipal"/>
    <s v="Airport Manager"/>
    <s v="Westfield Barns Airport"/>
    <x v="2"/>
    <s v="Support"/>
    <x v="1"/>
    <s v="Aeronautic Investments"/>
    <s v="Pioneer Valley"/>
    <s v="On behalf of the Westfield Airport Commission and Airport Management Team, I would like to thank you for the opportunity to comment on the draft FY2025-FY2029 MassDOT Five Year Capital Investment Plan. We greatly appreciate the assistance and support we receive from the MassDOT Aeronautics Division._x000a_The draft Capital Investment Plan for the Aeronautics Division proposes a total of $577.3M over a five year period that focuses on reliability and modernization of the 35 public-use airports across the Commonwealth. 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 Specifically at Westfield-Barnes Regional Airport, the statewide airport safety and maintenance programs make a tremendous difference for the aviation community and general public by enhancing the safety of civilian and military aircraft operations._x000a_Not only is Westfield-Barnes Regional Airport an essential transportation infrastructure asset in Western Massachusetts but according to the 2019 MassDOT Statewide Airport Economic Impact Study, Westfield-Barnes Regional Airport generates 2,100 direct/indirect jobs with an economic impact of $236M annually._x000a_We respectfully request that the MassDOT Board of Directors support the proposed $577.3M capital investment plan for the MassDOT Aeronautics Division."/>
    <m/>
    <m/>
  </r>
  <r>
    <n v="466"/>
    <s v="Jason"/>
    <s v="Tibbetts"/>
    <m/>
    <s v="Municipal"/>
    <s v="Airport Manager"/>
    <s v="Marshfield Municipal Airport"/>
    <x v="2"/>
    <s v="Support"/>
    <x v="1"/>
    <s v="Aeronautic Investments"/>
    <s v="Boston"/>
    <s v="Thank you for the opportunity for Marshfield Municipal Airport to comment on the draft MassDOT Five-Year Capital Investment Program FY25-29. We appreciate the assistance and support we receive from the MassDOT Aeronautics Division._x000a_The draft Capital Investment Plan for the Aeronautics Division proposes a total of $577.3M over a five-year period that focuses on reliability and modernization of thirty-five public-use airports across the Commonwealth including Marshfield Airport._x000a_The draft CIP provides funding for several important local projects including Airport Systems Planning, Construct SRE Building, FBO Sewer Line Connection, AMPU and VMPU (FY28)._x000a_The proposed capital investment funding will assist eligible FAA Airport Improvement Program airports to leverage federal funding for high priority safety projects. In addition, the proposed funding is crucial to support numerous statewide airport programs such as airfield markings, airfield crack sealing, vegetation management, airport system planning, airport administration building and airfield security projects. These programs will assist greatly in enhancing safety and security at all 35 public use airports including the 10 privately owned public use airports that play a vital role in our statewide system of airports._x000a_According to the 2019 MassDOT Statewide Airport Economic Impact Study, the statewide system of public use airports in the Commonwealth provides nearly 200K direct/indirect jobs with an economic output of over $24 billion annually._x000a_On behalf of Marshfield Airport, we respectfully request that the MassDOT Board of Directors support the proposed $577.3 million capital investment program for the MassDOT Aeronautics Division."/>
    <m/>
    <m/>
  </r>
  <r>
    <n v="467"/>
    <s v="Benjamin"/>
    <s v="Garman"/>
    <m/>
    <s v="Municipal"/>
    <s v="Airport Manager"/>
    <s v="Marshfield Municipal Airport"/>
    <x v="2"/>
    <s v="Support"/>
    <x v="1"/>
    <s v="Aeronautic Investments"/>
    <s v="Boston"/>
    <s v="Thank you for the opportunity for Marshfield Municipal Airport to comment on the draft MassDOT Five-Year Capital Investment Program FY25-29. We appreciate the assistance and support we receive from the MassDOT Aeronautics Division._x000a_The draft Capital Investment Plan for the Aeronautics Division proposes a total of $577.3M over a five-year period that focuses on reliability and modernization of thirty-five public-use airports across the Commonwealth including Marshfield Airport._x000a_The draft CIP provides funding for several important local projects including Airport Systems Planning, Construct SRE Building, FBO Sewer Line Connection, AMPU and VMPU (FY28)._x000a_The proposed capital investment funding will assist eligible FAA Airport Improvement Program airports to leverage federal funding for high priority safety projects. In addition, the proposed funding is crucial to support numerous statewide airport programs such as airfield markings, airfield crack sealing, vegetation management, airport system planning, airport administration building and airfield security projects. These programs will assist greatly in enhancing safety and security at all 35 public use airports including the 10 privately owned public use airports that play a vital role in our statewide system of airports._x000a_According to the 2019 MassDOT Statewide Airport Economic Impact Study, the statewide system of public use airports in the Commonwealth provides nearly 200K direct/indirect jobs with an economic output of over $24 billion annually._x000a_On behalf of Marshfield Airport, we respectfully request that the MassDOT Board of Directors support the proposed $577.3 million capital investment program for the MassDOT Aeronautics Division."/>
    <m/>
    <m/>
  </r>
  <r>
    <n v="468"/>
    <s v="Andrew"/>
    <s v="Jennings"/>
    <m/>
    <m/>
    <m/>
    <s v="Billerica Resident and Lowell Regional Transit Authority Board Member"/>
    <x v="10"/>
    <s v="Concern"/>
    <x v="3"/>
    <m/>
    <s v="NMCOG/ NMMPO"/>
    <s v="Andrew asked how the use of a TIP Project is measured, commenting that he was uncomfortable with the criteria for EJ communities, specifically counting the number of projects in EJ communities as an evaluation tool. He mentioned that he is apprehensive due to the historical perspective. He would like to see alternative methods rather than EJ as a method for determining projects."/>
    <s v="Response:  Pending NMMPO approval of our next Unified Planning Work Program, we will update our Transportation Evaluation Criteria (TEC) in the next fiscal_x000a_year. As part of this update, we will collaborate with our communities in the future regarding the EJ analysis and High-injury Network evaluations we_x000a_have done so far."/>
    <m/>
  </r>
  <r>
    <n v="469"/>
    <s v="Andrew"/>
    <s v="Jennings"/>
    <m/>
    <m/>
    <m/>
    <s v="Billerica Resident and Lowell Regional Transit Authority Board Member"/>
    <x v="10"/>
    <s v="Concern"/>
    <x v="3"/>
    <m/>
    <s v="NMCOG/ NMMPO"/>
    <s v="Andrew commented on the suburban bias that creeps in—a small suburb has the same possibility of submitting a project as a larger city. Andrew would like other methods, such as the impact on the network, streetlight data, or other available tools, to consider project selection."/>
    <s v="Response:  Pending NMMPO approval of our next Unified Planning Work Program, we will update our Transportation Evaluation Criteria (TEC) in the next fiscal_x000a_year. As part of this update, we will collaborate with our communities in the future regarding the EJ analysis and High-injury Network evaluations we_x000a_have done so far."/>
    <m/>
  </r>
  <r>
    <n v="470"/>
    <s v="Andrew"/>
    <s v="Jennings"/>
    <m/>
    <m/>
    <m/>
    <s v="Billerica Resident and Lowell Regional Transit Authority Board Member"/>
    <x v="10"/>
    <s v="Concern"/>
    <x v="3"/>
    <m/>
    <s v="NMCOG/ NMMPO"/>
    <s v="Andrew would like to make the process fairer and more equitable in the future; Andrew acknowledged that this is not easy."/>
    <s v="Response:  Pending NMMPO approval of our next Unified Planning Work Program, we will update our Transportation Evaluation Criteria (TEC) in the next fiscal_x000a_year. As part of this update, we will collaborate with our communities in the future regarding the EJ analysis and High-injury Network evaluations we_x000a_have done so far."/>
    <m/>
  </r>
  <r>
    <n v="471"/>
    <n v="451607"/>
    <m/>
    <m/>
    <s v="Public"/>
    <s v="Public"/>
    <s v="Public"/>
    <x v="11"/>
    <s v="Support"/>
    <x v="2"/>
    <s v="Improvements for all users and modes along Milestone Road and Wauwinet Road"/>
    <s v="Nantucket"/>
    <m/>
    <s v="613129 NANTUCKET- INTERSECTION IMPROVEMENTS AT MILESTONE ROAD AND POLPIS ROAD AND EXTENSION OF 'SCONSET BIKEPATH"/>
    <m/>
  </r>
  <r>
    <n v="472"/>
    <n v="461282"/>
    <m/>
    <m/>
    <s v="Public"/>
    <s v="Public"/>
    <s v="Public"/>
    <x v="11"/>
    <s v="Support"/>
    <x v="2"/>
    <s v="Improvements for all users and modes along Milestone Road and Wauwinet Road"/>
    <s v="Nantucket"/>
    <m/>
    <s v="613129 NANTUCKET- INTERSECTION IMPROVEMENTS AT MILESTONE ROAD AND POLPIS ROAD AND EXTENSION OF 'SCONSET BIKEPATH"/>
    <m/>
  </r>
  <r>
    <n v="473"/>
    <n v="449422"/>
    <m/>
    <m/>
    <s v="Public"/>
    <s v="Public"/>
    <s v="Public"/>
    <x v="11"/>
    <s v="Concern"/>
    <x v="2"/>
    <s v="Improvements for all users and modes along Milestone Road and Wauwinet Road"/>
    <s v="Nantucket"/>
    <s v="I am not sufficiently familiar with the strategy for the Highway Program to invest in improvements for all users and modes along Milestone and Wauwinet Road to support it.  If it's to do with finding ways to safely accommodating autos, bikes, electric bikes and pedestrians, I'm in favor."/>
    <s v="613129 NANTUCKET- INTERSECTION IMPROVEMENTS AT MILESTONE ROAD AND POLPIS ROAD AND EXTENSION OF 'SCONSET BIKEPATH"/>
    <m/>
  </r>
  <r>
    <n v="474"/>
    <n v="449225"/>
    <m/>
    <m/>
    <s v="Public"/>
    <s v="Public"/>
    <s v="Public"/>
    <x v="11"/>
    <s v="Support"/>
    <x v="2"/>
    <s v="Improvements for all users and modes along Milestone Road and Wauwinet Road"/>
    <s v="Nantucket"/>
    <m/>
    <s v="613129 NANTUCKET- INTERSECTION IMPROVEMENTS AT MILESTONE ROAD AND POLPIS ROAD AND EXTENSION OF 'SCONSET BIKEPATH"/>
    <m/>
  </r>
  <r>
    <n v="475"/>
    <n v="449244"/>
    <m/>
    <m/>
    <s v="Public"/>
    <s v="Public"/>
    <s v="Public"/>
    <x v="11"/>
    <s v="Support"/>
    <x v="2"/>
    <s v="Improvements for all users and modes along Milestone Road and Wauwinet Road"/>
    <s v="Nantucket"/>
    <m/>
    <s v="613129 NANTUCKET- INTERSECTION IMPROVEMENTS AT MILESTONE ROAD AND POLPIS ROAD AND EXTENSION OF 'SCONSET BIKEPATH"/>
    <m/>
  </r>
  <r>
    <n v="476"/>
    <n v="449384"/>
    <m/>
    <m/>
    <s v="Public"/>
    <s v="Public"/>
    <s v="Public"/>
    <x v="11"/>
    <s v="Support"/>
    <x v="2"/>
    <s v="Improvements for all users and modes along Milestone Road and Wauwinet Road"/>
    <s v="Nantucket"/>
    <m/>
    <s v="613129 NANTUCKET- INTERSECTION IMPROVEMENTS AT MILESTONE ROAD AND POLPIS ROAD AND EXTENSION OF 'SCONSET BIKEPATH"/>
    <m/>
  </r>
  <r>
    <n v="477"/>
    <n v="449452"/>
    <m/>
    <m/>
    <s v="Public"/>
    <s v="Public"/>
    <s v="Public"/>
    <x v="11"/>
    <s v="Support"/>
    <x v="2"/>
    <s v="Improvements for all users and modes along Milestone Road and Wauwinet Road"/>
    <s v="Nantucket"/>
    <m/>
    <s v="613129 NANTUCKET- INTERSECTION IMPROVEMENTS AT MILESTONE ROAD AND POLPIS ROAD AND EXTENSION OF 'SCONSET BIKEPATH"/>
    <m/>
  </r>
  <r>
    <n v="478"/>
    <n v="453732"/>
    <m/>
    <m/>
    <s v="Public"/>
    <s v="Public"/>
    <s v="Public"/>
    <x v="11"/>
    <s v="Support"/>
    <x v="2"/>
    <s v="Improvements for all users and modes along Milestone Road and Wauwinet Road"/>
    <s v="Nantucket"/>
    <m/>
    <s v="613129 NANTUCKET- INTERSECTION IMPROVEMENTS AT MILESTONE ROAD AND POLPIS ROAD AND EXTENSION OF 'SCONSET BIKEPATH"/>
    <m/>
  </r>
  <r>
    <n v="479"/>
    <n v="451607"/>
    <m/>
    <m/>
    <s v="Public"/>
    <s v="Public"/>
    <s v="Public"/>
    <x v="11"/>
    <s v="Oppose"/>
    <x v="7"/>
    <s v="Strategy for the Transit Program that includes replacement of diesel buses with either biodiesel, hybrid, or fully electric-fueled buses"/>
    <s v="Nantucket"/>
    <s v="Biodiesel is OK depending upon availability / costs. Not a supporter of &quot;green&quot; only electric vehicles"/>
    <m/>
    <m/>
  </r>
  <r>
    <n v="480"/>
    <n v="461282"/>
    <m/>
    <m/>
    <s v="Public"/>
    <s v="Public"/>
    <s v="Public"/>
    <x v="11"/>
    <s v="Oppose"/>
    <x v="7"/>
    <s v="Strategy for the Transit Program that includes replacement of diesel buses with either biodiesel, hybrid, or fully electric-fueled buses"/>
    <s v="Nantucket"/>
    <s v="Fix the buses when they break. Investing in something new when the current buses are paid for and work is one step forward and one step backwards."/>
    <m/>
    <m/>
  </r>
  <r>
    <n v="481"/>
    <n v="449422"/>
    <m/>
    <m/>
    <s v="Public"/>
    <s v="Public"/>
    <s v="Public"/>
    <x v="11"/>
    <s v="Support"/>
    <x v="7"/>
    <s v="Strategy for the Transit Program that includes replacement of diesel buses with either biodiesel, hybrid, or fully electric-fueled buses"/>
    <s v="Nantucket"/>
    <m/>
    <m/>
    <m/>
  </r>
  <r>
    <n v="482"/>
    <n v="449225"/>
    <m/>
    <m/>
    <s v="Public"/>
    <s v="Public"/>
    <s v="Public"/>
    <x v="11"/>
    <s v="Support"/>
    <x v="7"/>
    <s v="Strategy for the Transit Program that includes replacement of diesel buses with either biodiesel, hybrid, or fully electric-fueled buses"/>
    <s v="Nantucket"/>
    <m/>
    <m/>
    <m/>
  </r>
  <r>
    <n v="483"/>
    <n v="449244"/>
    <m/>
    <m/>
    <s v="Public"/>
    <s v="Public"/>
    <s v="Public"/>
    <x v="11"/>
    <s v="Support"/>
    <x v="7"/>
    <s v="Strategy for the Transit Program that includes replacement of diesel buses with either biodiesel, hybrid, or fully electric-fueled buses"/>
    <s v="Nantucket"/>
    <m/>
    <m/>
    <m/>
  </r>
  <r>
    <n v="484"/>
    <n v="449384"/>
    <m/>
    <m/>
    <s v="Public"/>
    <s v="Public"/>
    <s v="Public"/>
    <x v="11"/>
    <s v="Support"/>
    <x v="7"/>
    <s v="Strategy for the Transit Program that includes replacement of diesel buses with either biodiesel, hybrid, or fully electric-fueled buses"/>
    <s v="Nantucket"/>
    <m/>
    <m/>
    <m/>
  </r>
  <r>
    <n v="485"/>
    <n v="449452"/>
    <m/>
    <m/>
    <s v="Public"/>
    <s v="Public"/>
    <s v="Public"/>
    <x v="11"/>
    <s v="Support"/>
    <x v="7"/>
    <s v="Strategy for the Transit Program that includes replacement of diesel buses with either biodiesel, hybrid, or fully electric-fueled buses"/>
    <s v="Nantucket"/>
    <m/>
    <m/>
    <m/>
  </r>
  <r>
    <n v="486"/>
    <n v="453732"/>
    <m/>
    <m/>
    <s v="Public"/>
    <s v="Public"/>
    <s v="Public"/>
    <x v="11"/>
    <s v="Support"/>
    <x v="7"/>
    <s v="Strategy for the Transit Program that includes replacement of diesel buses with either biodiesel, hybrid, or fully electric-fueled buses"/>
    <s v="Nantucket"/>
    <m/>
    <m/>
    <m/>
  </r>
  <r>
    <n v="487"/>
    <s v="Sujatha"/>
    <s v="Krishnan"/>
    <m/>
    <s v="MPO"/>
    <s v="MPO Staff"/>
    <s v="CMRPC"/>
    <x v="12"/>
    <s v="Question"/>
    <x v="3"/>
    <s v="CIP"/>
    <s v="Statewide"/>
    <s v="How are you including the federal grant programs through the BIL that are coming through in the last couple of years and how is this state match included in the CIP?"/>
    <m/>
    <m/>
  </r>
  <r>
    <n v="488"/>
    <s v="Steven"/>
    <s v="Buckley"/>
    <m/>
    <s v="Public"/>
    <s v="Public"/>
    <s v="Public"/>
    <x v="13"/>
    <s v="Question"/>
    <x v="3"/>
    <s v="CIP"/>
    <s v="Statewide"/>
    <s v="Can you share how the public comment tool works?"/>
    <m/>
    <m/>
  </r>
  <r>
    <n v="489"/>
    <s v="Steven"/>
    <s v="Buckley"/>
    <m/>
    <s v="Public"/>
    <s v="Public"/>
    <s v="Public"/>
    <x v="14"/>
    <s v="Question"/>
    <x v="3"/>
    <s v="CIP"/>
    <s v="Statewide"/>
    <s v="Except for &quot;Estimated Project Cost&quot;, I do not see any other information on which the public can comment.  Is that the only item available for public comment?"/>
    <m/>
    <m/>
  </r>
  <r>
    <n v="490"/>
    <s v="Adrienne"/>
    <s v="Núñez"/>
    <m/>
    <s v="Community Organization"/>
    <m/>
    <s v="Massachusetts Municipal Association"/>
    <x v="2"/>
    <s v="Question"/>
    <x v="3"/>
    <s v="Chapter 90 (Rural)"/>
    <s v="Statewide"/>
    <s v="I'm looking for a little more information about how the Rural Roadway Funding is reflected in the Draft CIP. I was told during the stakeholder session yesterday that the additional $20m budgeted for Chapter 90 is actually supporting the RRFP at $5m per year for the next 4 years. This is presumably because $5m is already covered for this year?_x000a__x000a_I'm looking for help understanding the accounting on this for the funding that was already dispersed and the authorization that was recently completed. Do you know if DOT is planning to materialize and disperse the most recent $25m for RRFP? Our members are looking forward to this funding being available to them, in particular our smallest and most in need."/>
    <m/>
    <m/>
  </r>
  <r>
    <n v="491"/>
    <s v="Adrienne"/>
    <s v="Núñez"/>
    <m/>
    <s v="Community Organization"/>
    <m/>
    <s v="Massachusetts Municipal Association"/>
    <x v="2"/>
    <s v="Question"/>
    <x v="3"/>
    <s v="Grant Programs"/>
    <s v="Statewide"/>
    <s v="Lastly, I have been trying to track down information about the following multi-year bond authorizations that have been approved the past few years. At a recent event the Secretary referenced these programs. However, I don't see them mentioned in the CIP and have not been able to identify where these programs may be present within DOT (with the exception of the EV program — it's my understanding that some preliminary work has been done on the program, but as of right now, it's unclear what next steps are). _x000a_•_x0009_Municipal Bus Enhancement Program, which provides grant funding to build out infrastructure related to mass transit by bus. _x000a_•_x0009_Mass Transit Access Grant Program, which provides grants for design and construction improvements to access commuter rail stations or other mass transit stations, such as parking lots, drop-off and pick-up zones, bicycle storage infrastructure, and electric vehicle charging infrastructure. _x000a_•_x0009_Municipal/Regional Transit Authority (RTA) Electric Vehicle (EV) Grant Program, which provides grants to RTAs and municipalities for the purchase of electric vehicles and related charging equipment. "/>
    <m/>
    <m/>
  </r>
  <r>
    <n v="492"/>
    <s v="Bruce"/>
    <s v="Goff"/>
    <s v="bgoff@northadams-ma.gov"/>
    <s v="Municipal"/>
    <s v="Airport Manager"/>
    <s v="North Adams Airport"/>
    <x v="2"/>
    <s v="Support"/>
    <x v="1"/>
    <s v="Aeronautic Investments"/>
    <s v="Berkshire RPC"/>
    <s v="Thank you for the opportunity for the North Adams Harriman &amp; West Airport (KAQW) to comment on the draft MassDOT Five-Year Capital Investment Program FY25-29. We very much appreciate the assistance and support we receive from the MassDOT Aeronautics Division._x000a__x000a_The draft Capital Investment Plan for the Aeronautics Division proposes a total of $577.3M over a five year period that focuses on reliability and modernization of the 35 public-use airports across the Commonwealth including the North Adams Harriman &amp; West Airport. _x000a__x000a_The draft CIP provides funding for a number of critical local projects including:_x000a_- Taxilane design, permitting, and construction for new T-hangars._x000a_- New T-hangar construction._x000a_- Fuel system upgrades and maintenance.  (This project was approved for FY24, but, unfortunately, no bids were received)._x000a_- Roof replacement of current T-hangar (Shamrock Hangar)._x000a_- Relocation and replacement of rotating beacon and windsock._x000a__x000a_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_x000a__x000a_According to the 2019 MassDOT Statewide Airport Economic Impact Study, the statewide system of public use airports in the Commonwealth provides nearly 200K direct/indirect jobs with an economic output of over $24B annually. _x000a__x000a_On behalf of the North Adams Harriman &amp; West Airport, we respectfully request that the MassDOT Board of Directors support the proposed $577.3M capital investment program for the MassDOT Aeronautics Division."/>
    <m/>
    <m/>
  </r>
  <r>
    <n v="493"/>
    <s v="Scot"/>
    <s v="Servis"/>
    <s v="Scot.Servis@newbedford-ma.gov"/>
    <s v="Airport Manager"/>
    <s v="Airport Manager"/>
    <s v="New Bedford Regional Airport"/>
    <x v="2"/>
    <s v="Support"/>
    <x v="1"/>
    <s v="Aeronautic Investments"/>
    <s v="Southeastern MA"/>
    <s v="Thank you for the opportunity for New Bedford Regional Airport to comment on the draft MassDOT Five-Year Capital Investment Program FY25-29. We appreciate the assistance and support we receive from the MassDOT Aeronautics Division._x000a_The draft Capital Investment Plan for the Aeronautics Division proposes a total of $577.3M over a five-year period that focuses on reliability and modernization of the 35 public-use airports across the Commonwealth including New Bedford Regional Airport._x000a_The draft CIP provides funding for a number of critical local projects including replacement of our Air Traffic Control Tower, Terminal Building and maintenance garage which were all constructed back in 1953 and have long passed their useful life expectancy._x000a_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_x000a_According to the 2019 MassDOT Statewide Airport Economic Impact Study, the statewide system of public use airports in the Commonwealth provides nearly 200K direcUindirect jobs with an economic output of over $248 annually._x000a_On behalf of New Bedford Regional Airport we respectfully request that the MassDOT Board of Directors support the proposed $577.3M capital investment program for the MassDOT Aeronautics Division."/>
    <s v="Stephanie added 7/8"/>
    <m/>
  </r>
  <r>
    <n v="494"/>
    <s v="Scot"/>
    <s v="Servis"/>
    <s v="Scot.Servis@newbedford-ma.gov"/>
    <s v="Airport Manager"/>
    <s v="Airport Manager"/>
    <s v="New Bedford Regional Airport"/>
    <x v="2"/>
    <s v="Support"/>
    <x v="1"/>
    <s v="replacement of our Air Traffic Control Tower, Terminal Building and maintenance garage  AEEWB25CON039 NEW BEDFORD - CONSTRUCTION NEW TERMINAL BUILDING AND AIR TRAFFIC CONTROL TOWER"/>
    <s v="Southeastern MA"/>
    <s v="Thank you for the opportunity for New Bedford Regional Airport to comment on the draft MassDOT Five-Year Capital Investment Program FY25-29. We appreciate the assistance and support we receive from the MassDOT Aeronautics Division._x000a_The draft Capital Investment Plan for the Aeronautics Division proposes a total of $577.3M over a five-year period that focuses on reliability and modernization of the 35 public-use airports across the Commonwealth including New Bedford Regional Airport._x000a_The draft CIP provides funding for a number of critical local projects including replacement of our Air Traffic Control Tower, Terminal Building and maintenance garage which were all constructed back in 1953 and have long passed their useful life expectancy._x000a_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_x000a_According to the 2019 MassDOT Statewide Airport Economic Impact Study, the statewide system of public use airports in the Commonwealth provides nearly 200K direcUindirect jobs with an economic output of over $248 annually._x000a_On behalf of New Bedford Regional Airport we respectfully request that the MassDOT Board of Directors support the proposed $577.3M capital investment program for the MassDOT Aeronautics Division."/>
    <m/>
    <m/>
  </r>
  <r>
    <n v="495"/>
    <s v="Jay"/>
    <s v="D'Espinosa "/>
    <s v="jdespinosa@taunton-ma.gov"/>
    <s v="Airport Manager"/>
    <s v="Airport Manager"/>
    <s v="Taunton Municipal Airport"/>
    <x v="2"/>
    <s v="Support"/>
    <x v="1"/>
    <s v="Aeronautic Investments"/>
    <s v="Southeastern MA"/>
    <s v="Thank you for the opportunity for Taunton Municipal Airport to comment on the draft MassDOT Five-Year Capital Investment Program FY25-29. We appreciate the assistance and support we receive from the MassDOT Aeronautics Division. This Aeronautics Division works incredibly hard for all our Massachusetts airports._x000a_The draft Capital Investment Plan for the Aeronautics Division proposes a total of $577.3M over a five-year period that focuses on reliability and modernization of the 35 public-use airports across the Commonwealth including Taunton (TAN)._x000a_The draft CIP provides funding for a number of critical local projects including the following at Taunton Municipal Airport: Taxiway A relocation per new runway separation standards, construction of an above ground fuel farm with AVGAS and Jet A tanks, installation of PAPl's and REILs for Runway 12, and a complete reconstruction of our main Runway 12-30._x000a_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_x000a_According to the 2019 MassDOT Statewide Airport Economic Impact Study, the statewide system of public use airports in the Commonwealth provides nearly 200K direct/indirect jobs with an economic output of over $24B annually._x000a_On behalf of Taunton Municipal Airport we respectfully request that the MassDOT Board of Directors support the proposed $577.3M capital investment program for the MassDOT Aeronautics Division."/>
    <m/>
    <m/>
  </r>
  <r>
    <n v="496"/>
    <s v="Jay"/>
    <s v="D'Espinosa "/>
    <s v="jdespinosa@taunton-ma.gov"/>
    <s v="Airport Manager"/>
    <s v="Airport Manager"/>
    <s v="Taunton Municipal Airport"/>
    <x v="2"/>
    <s v="Support"/>
    <x v="1"/>
    <s v="relocation per new runway separation standards"/>
    <s v="Southeastern MA"/>
    <s v="Thank you for the opportunity for Taunton Municipal Airport to comment on the draft MassDOT Five-Year Capital Investment Program FY25-29. We appreciate the assistance and support we receive from the MassDOT Aeronautics Division. This Aeronautics Division works incredibly hard for all our Massachusetts airports._x000a_The draft Capital Investment Plan for the Aeronautics Division proposes a total of $577.3M over a five-year period that focuses on reliability and modernization of the 35 public-use airports across the Commonwealth including Taunton (TAN)._x000a_The draft CIP provides funding for a number of critical local projects including the following at Taunton Municipal Airport: Taxiway A relocation per new runway separation standards, construction of an above ground fuel farm with AVGAS and Jet A tanks, installation of PAPl's and REILs for Runway 12, and a complete reconstruction of our main Runway 12-30._x000a_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_x000a_According to the 2019 MassDOT Statewide Airport Economic Impact Study, the statewide system of public use airports in the Commonwealth provides nearly 200K direct/indirect jobs with an economic output of over $24B annually._x000a_On behalf of Taunton Municipal Airport we respectfully request that the MassDOT Board of Directors support the proposed $577.3M capital investment program for the MassDOT Aeronautics Division."/>
    <m/>
    <m/>
  </r>
  <r>
    <n v="497"/>
    <s v="Jay"/>
    <s v="D'Espinosa "/>
    <s v="jdespinosa@taunton-ma.gov"/>
    <s v="Airport Manager"/>
    <s v="Airport Manager"/>
    <s v="Taunton Municipal Airport"/>
    <x v="2"/>
    <s v="Support"/>
    <x v="1"/>
    <s v="construction of an above ground fuel farm with AVGAS and Jet A tanks"/>
    <s v="Southeastern MA"/>
    <s v="Thank you for the opportunity for Taunton Municipal Airport to comment on the draft MassDOT Five-Year Capital Investment Program FY25-29. We appreciate the assistance and support we receive from the MassDOT Aeronautics Division. This Aeronautics Division works incredibly hard for all our Massachusetts airports._x000a_The draft Capital Investment Plan for the Aeronautics Division proposes a total of $577.3M over a five-year period that focuses on reliability and modernization of the 35 public-use airports across the Commonwealth including Taunton (TAN)._x000a_The draft CIP provides funding for a number of critical local projects including the following at Taunton Municipal Airport: Taxiway A relocation per new runway separation standards, construction of an above ground fuel farm with AVGAS and Jet A tanks, installation of PAPl's and REILs for Runway 12, and a complete reconstruction of our main Runway 12-30._x000a_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_x000a_According to the 2019 MassDOT Statewide Airport Economic Impact Study, the statewide system of public use airports in the Commonwealth provides nearly 200K direct/indirect jobs with an economic output of over $24B annually._x000a_On behalf of Taunton Municipal Airport we respectfully request that the MassDOT Board of Directors support the proposed $577.3M capital investment program for the MassDOT Aeronautics Division."/>
    <m/>
    <m/>
  </r>
  <r>
    <n v="498"/>
    <s v="Jay"/>
    <s v="D'Espinosa "/>
    <s v="jdespinosa@taunton-ma.gov"/>
    <s v="Airport Manager"/>
    <s v="Airport Manager"/>
    <s v="Taunton Municipal Airport"/>
    <x v="2"/>
    <s v="Support"/>
    <x v="1"/>
    <s v="installation of PAPl's and REILs for Runway 12"/>
    <s v="Southeastern MA"/>
    <s v="Thank you for the opportunity for Taunton Municipal Airport to comment on the draft MassDOT Five-Year Capital Investment Program FY25-29. We appreciate the assistance and support we receive from the MassDOT Aeronautics Division. This Aeronautics Division works incredibly hard for all our Massachusetts airports._x000a_The draft Capital Investment Plan for the Aeronautics Division proposes a total of $577.3M over a five-year period that focuses on reliability and modernization of the 35 public-use airports across the Commonwealth including Taunton (TAN)._x000a_The draft CIP provides funding for a number of critical local projects including the following at Taunton Municipal Airport: Taxiway A relocation per new runway separation standards, construction of an above ground fuel farm with AVGAS and Jet A tanks, installation of PAPl's and REILs for Runway 12, and a complete reconstruction of our main Runway 12-30._x000a_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_x000a_According to the 2019 MassDOT Statewide Airport Economic Impact Study, the statewide system of public use airports in the Commonwealth provides nearly 200K direct/indirect jobs with an economic output of over $24B annually._x000a_On behalf of Taunton Municipal Airport we respectfully request that the MassDOT Board of Directors support the proposed $577.3M capital investment program for the MassDOT Aeronautics Division."/>
    <m/>
    <m/>
  </r>
  <r>
    <n v="499"/>
    <s v="Jay"/>
    <s v="D'Espinosa "/>
    <s v="jdespinosa@taunton-ma.gov"/>
    <s v="Airport Manager"/>
    <s v="Airport Manager"/>
    <s v="Taunton Municipal Airport"/>
    <x v="2"/>
    <s v="Support"/>
    <x v="1"/>
    <s v="complete reconstruction of our main Runway 12-30"/>
    <s v="Southeastern MA"/>
    <s v="Thank you for the opportunity for Taunton Municipal Airport to comment on the draft MassDOT Five-Year Capital Investment Program FY25-29. We appreciate the assistance and support we receive from the MassDOT Aeronautics Division. This Aeronautics Division works incredibly hard for all our Massachusetts airports._x000a_The draft Capital Investment Plan for the Aeronautics Division proposes a total of $577.3M over a five-year period that focuses on reliability and modernization of the 35 public-use airports across the Commonwealth including Taunton (TAN)._x000a_The draft CIP provides funding for a number of critical local projects including the following at Taunton Municipal Airport: Taxiway A relocation per new runway separation standards, construction of an above ground fuel farm with AVGAS and Jet A tanks, installation of PAPl's and REILs for Runway 12, and a complete reconstruction of our main Runway 12-30._x000a_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_x000a_According to the 2019 MassDOT Statewide Airport Economic Impact Study, the statewide system of public use airports in the Commonwealth provides nearly 200K direct/indirect jobs with an economic output of over $24B annually._x000a_On behalf of Taunton Municipal Airport we respectfully request that the MassDOT Board of Directors support the proposed $577.3M capital investment program for the MassDOT Aeronautics Division."/>
    <m/>
    <m/>
  </r>
  <r>
    <n v="500"/>
    <s v="Daniel"/>
    <s v="Shearer"/>
    <s v="dshearer@cityofpittsfield.org"/>
    <s v="Airport Manager"/>
    <s v="Airport Manager"/>
    <s v="Pittsfield Municipal Airport"/>
    <x v="2"/>
    <s v="Support"/>
    <x v="1"/>
    <s v="Aeronautic Investments"/>
    <s v="Berkshire RPC"/>
    <s v="Thank you for the opportunity to comment on the draft MassDOT Five-Year Capital Investment Program FY25-29. We appreciate the assistance and support we receive from the MassDOT Aeronautics Division._x000a_The draft Capital Investment Plan for the Aeronautics Division proposes a total of $577.3M over a five-year period that focuses on reliability and modernization of the 35 public-use airports across the Commonwealth including the Pittsfield Municipal Airport._x000a_The draft CIP provides funding for a number of critical local projects, including: the creation of a comprehensive terminal area development plan; a study to determine if a taxiway should be relocated or reconstructed in place, the construction and/or reconstruction of two taxiways and apron area; installation of approach lighting systems; and updates to the Airport Layout Plan (ALP). These projects ensure that the airport’s developments are comprehensively planned, forming a long-term, strategic vision that enables business development growth and the best use of the airport’s property. The projects also replace multiple areas of aging pavement, averaging a decade beyond their expected useful lifespans, while addressing airfield grade obstruction concerns and the installation of equipment improving safety of flight while increase operational capability of the airport._x000a_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_x000a_According to the 2019 MassDOT Statewide Airport Economic Impact Study, the statewide system of public use airports in the Commonwealth provides nearly 200K direct/indirect jobs with an economic output of over $24B annually._x000a_On behalf of the Pittsfield Municipal Airport, we respectfully request that the MassDOT Board of Directors support the proposed $577.3M capital investment program for the MassDOT Aeronautics Division."/>
    <m/>
    <m/>
  </r>
  <r>
    <n v="501"/>
    <s v="Daniel"/>
    <s v="Shearer"/>
    <s v="dshearer@cityofpittsfield.org"/>
    <s v="Airport Manager"/>
    <s v="Airport Manager"/>
    <s v="Pittsfield Municipal Airport"/>
    <x v="2"/>
    <s v="Support"/>
    <x v="1"/>
    <s v="Pittsfield Airport: the creation of a comprehensive terminal area development plan"/>
    <s v="Berkshire RPC"/>
    <s v="Thank you for the opportunity to comment on the draft MassDOT Five-Year Capital Investment Program FY25-29. We appreciate the assistance and support we receive from the MassDOT Aeronautics Division._x000a_The draft Capital Investment Plan for the Aeronautics Division proposes a total of $577.3M over a five-year period that focuses on reliability and modernization of the 35 public-use airports across the Commonwealth including the Pittsfield Municipal Airport._x000a_The draft CIP provides funding for a number of critical local projects, including: the creation of a comprehensive terminal area development plan; a study to determine if a taxiway should be relocated or reconstructed in place, the construction and/or reconstruction of two taxiways and apron area; installation of approach lighting systems; and updates to the Airport Layout Plan (ALP). These projects ensure that the airport’s developments are comprehensively planned, forming a long-term, strategic vision that enables business development growth and the best use of the airport’s property. The projects also replace multiple areas of aging pavement, averaging a decade beyond their expected useful lifespans, while addressing airfield grade obstruction concerns and the installation of equipment improving safety of flight while increase operational capability of the airport._x000a_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_x000a_According to the 2019 MassDOT Statewide Airport Economic Impact Study, the statewide system of public use airports in the Commonwealth provides nearly 200K direct/indirect jobs with an economic output of over $24B annually._x000a_On behalf of the Pittsfield Municipal Airport, we respectfully request that the MassDOT Board of Directors support the proposed $577.3M capital investment program for the MassDOT Aeronautics Division."/>
    <m/>
    <m/>
  </r>
  <r>
    <n v="502"/>
    <s v="Daniel"/>
    <s v="Shearer"/>
    <s v="dshearer@cityofpittsfield.org"/>
    <s v="Airport Manager"/>
    <s v="Airport Manager"/>
    <s v="Pittsfield Municipal Airport"/>
    <x v="2"/>
    <s v="Support"/>
    <x v="1"/>
    <s v=" a study to determine if a taxiway should be relocated or reconstructed in place"/>
    <s v="Berkshire RPC"/>
    <s v="Thank you for the opportunity to comment on the draft MassDOT Five-Year Capital Investment Program FY25-29. We appreciate the assistance and support we receive from the MassDOT Aeronautics Division._x000a_The draft Capital Investment Plan for the Aeronautics Division proposes a total of $577.3M over a five-year period that focuses on reliability and modernization of the 35 public-use airports across the Commonwealth including the Pittsfield Municipal Airport._x000a_The draft CIP provides funding for a number of critical local projects, including: the creation of a comprehensive terminal area development plan; a study to determine if a taxiway should be relocated or reconstructed in place, the construction and/or reconstruction of two taxiways and apron area; installation of approach lighting systems; and updates to the Airport Layout Plan (ALP). These projects ensure that the airport’s developments are comprehensively planned, forming a long-term, strategic vision that enables business development growth and the best use of the airport’s property. The projects also replace multiple areas of aging pavement, averaging a decade beyond their expected useful lifespans, while addressing airfield grade obstruction concerns and the installation of equipment improving safety of flight while increase operational capability of the airport._x000a_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_x000a_According to the 2019 MassDOT Statewide Airport Economic Impact Study, the statewide system of public use airports in the Commonwealth provides nearly 200K direct/indirect jobs with an economic output of over $24B annually._x000a_On behalf of the Pittsfield Municipal Airport, we respectfully request that the MassDOT Board of Directors support the proposed $577.3M capital investment program for the MassDOT Aeronautics Division."/>
    <m/>
    <m/>
  </r>
  <r>
    <n v="503"/>
    <s v="Daniel"/>
    <s v="Shearer"/>
    <s v="dshearer@cityofpittsfield.org"/>
    <s v="Airport Manager"/>
    <s v="Airport Manager"/>
    <s v="Pittsfield Municipal Airport"/>
    <x v="2"/>
    <s v="Support"/>
    <x v="1"/>
    <s v=" the construction and/or reconstruction of two taxiways and apron area"/>
    <s v="Berkshire RPC"/>
    <s v="Thank you for the opportunity to comment on the draft MassDOT Five-Year Capital Investment Program FY25-29. We appreciate the assistance and support we receive from the MassDOT Aeronautics Division._x000a_The draft Capital Investment Plan for the Aeronautics Division proposes a total of $577.3M over a five-year period that focuses on reliability and modernization of the 35 public-use airports across the Commonwealth including the Pittsfield Municipal Airport._x000a_The draft CIP provides funding for a number of critical local projects, including: the creation of a comprehensive terminal area development plan; a study to determine if a taxiway should be relocated or reconstructed in place, the construction and/or reconstruction of two taxiways and apron area; installation of approach lighting systems; and updates to the Airport Layout Plan (ALP). These projects ensure that the airport’s developments are comprehensively planned, forming a long-term, strategic vision that enables business development growth and the best use of the airport’s property. The projects also replace multiple areas of aging pavement, averaging a decade beyond their expected useful lifespans, while addressing airfield grade obstruction concerns and the installation of equipment improving safety of flight while increase operational capability of the airport._x000a_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_x000a_According to the 2019 MassDOT Statewide Airport Economic Impact Study, the statewide system of public use airports in the Commonwealth provides nearly 200K direct/indirect jobs with an economic output of over $24B annually._x000a_On behalf of the Pittsfield Municipal Airport, we respectfully request that the MassDOT Board of Directors support the proposed $577.3M capital investment program for the MassDOT Aeronautics Division."/>
    <m/>
    <m/>
  </r>
  <r>
    <n v="504"/>
    <s v="Daniel"/>
    <s v="Shearer"/>
    <s v="dshearer@cityofpittsfield.org"/>
    <s v="Airport Manager"/>
    <s v="Airport Manager"/>
    <s v="Pittsfield Municipal Airport"/>
    <x v="2"/>
    <s v="Support"/>
    <x v="1"/>
    <s v=" installation of approach lighting systems"/>
    <s v="Berkshire RPC"/>
    <s v="Thank you for the opportunity to comment on the draft MassDOT Five-Year Capital Investment Program FY25-29. We appreciate the assistance and support we receive from the MassDOT Aeronautics Division._x000a_The draft Capital Investment Plan for the Aeronautics Division proposes a total of $577.3M over a five-year period that focuses on reliability and modernization of the 35 public-use airports across the Commonwealth including the Pittsfield Municipal Airport._x000a_The draft CIP provides funding for a number of critical local projects, including: the creation of a comprehensive terminal area development plan; a study to determine if a taxiway should be relocated or reconstructed in place, the construction and/or reconstruction of two taxiways and apron area; installation of approach lighting systems; and updates to the Airport Layout Plan (ALP). These projects ensure that the airport’s developments are comprehensively planned, forming a long-term, strategic vision that enables business development growth and the best use of the airport’s property. The projects also replace multiple areas of aging pavement, averaging a decade beyond their expected useful lifespans, while addressing airfield grade obstruction concerns and the installation of equipment improving safety of flight while increase operational capability of the airport._x000a_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_x000a_According to the 2019 MassDOT Statewide Airport Economic Impact Study, the statewide system of public use airports in the Commonwealth provides nearly 200K direct/indirect jobs with an economic output of over $24B annually._x000a_On behalf of the Pittsfield Municipal Airport, we respectfully request that the MassDOT Board of Directors support the proposed $577.3M capital investment program for the MassDOT Aeronautics Division."/>
    <m/>
    <m/>
  </r>
  <r>
    <n v="505"/>
    <s v="Phil"/>
    <s v="Boire"/>
    <s v="philboire@gmail.com"/>
    <s v="Community Organization"/>
    <m/>
    <s v="Cape Area Pilots Association"/>
    <x v="2"/>
    <s v="Support"/>
    <x v="1"/>
    <s v="Aeronautic Investments"/>
    <s v="Cape Cod Commission"/>
    <s v="Thank you for the opportunity for the Cape Area Pilots Association to comment on the draft MassDOT Five-Year Capital Investment Program FY25-29. We appreciate the assistance and support we receive from the MassDOT Aeronautics Division. _x000a_ _x000a_The draft Capital Investment Plan for the Aeronautics Division proposes a total of $577.3M over a five year period that focuses on reliability and modernization of the 35 public-use airports across the Commonwealth including Hyannis, Martha’s Vineyard, Nantucket, Plymouth.  _x000a_ _x000a_The draft CIP provides funding for a number of critical local projects. The proposed capital investment funding will assist eligible FAA Airport Improvement Program airports to leverage federal funding for high priority safety projects. _x000a_ _x000a_In addition, the proposed funding is critical to support numerous statewide airport programs such as airfield markings, airfield crack sealing, vegetation management, airport system planning, airport administration buildings and airfield security projects. _x000a_ _x000a_These programs will greatly assist in enhancing safety and security at all 35 public use airports including the 10 privately-owned public use airports that play a critical role in our statewide system of airports._x000a_ _x000a_According to the 2019 MassDOT Statewide Airport Economic Impact Study, the statewide system of public use airports in the Commonwealth provides nearly 200K direct/indirect jobs with an economic output of over $24B annually. _x000a_ _x000a_On behalf of Cape Area Pilots Association we respectfully request that the MassDOT Board of Directors support the proposed $577.3M capital investment program for the MassDOT Aeronautics Division."/>
    <m/>
    <m/>
  </r>
  <r>
    <n v="506"/>
    <s v="Timothy"/>
    <s v="Howard"/>
    <s v="sticknrudderaero@comcast.com"/>
    <s v="Airport Manager"/>
    <s v="Airport Manager"/>
    <s v="Chatham Airport"/>
    <x v="2"/>
    <s v="Support"/>
    <x v="1"/>
    <s v="Aeronautic Investments"/>
    <s v="Cape Cod Commission"/>
    <s v="Thank you for the opportunity for the Chatham Airport to comment on the draft MassDOT Five-Year Capital Investment Program FY25-29. We appreciate the assistance and support we receive from the MassDOT Aeronautics Division._x000a__x000a_The draft Capital Investment Plan for the Aeronautics Division proposes a total of $577.3M over a five year period that focuses on reliability and modernization of the 35 public-use airports across the Commonwealth, including Chatham Airport._x000a__x000a_The draft CIP provides funding for a number of critical local projects that would benefit us here at the Chatham Airport. Including obstruction removal to create a safer airport environment,main apron rehabilitation to ensure a satisfactory and safe ramp area for general aviation and commercial traffic, as well as paving the parking lot which is currently gravel. Additionally, more updated Jet A fueling facilities would be installed, as well as additional taxiways to increase accessibility from tenant hangers. All of these projects would make a huge impact on our small airport._x000a__x000a_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 _x000a__x000a_According to the 2019 MassDOT Statewide Airport Economic Impact Study, the statewide system of public use airports in the Commonwealth provides nearly 200K direct/indirect jobs with an economic output of over $24B annually._x000a__x000a_On behalf of Chatham Airport we respectfully request that the MassDOT Board of Directors support the proposed $577.3M capital investment program from the MassDOT Aeronautics Division."/>
    <m/>
    <m/>
  </r>
  <r>
    <n v="507"/>
    <s v="Timothy"/>
    <s v="Howard"/>
    <s v="sticknrudderaero@comcast.com"/>
    <s v="Airport Manager"/>
    <s v="Airport Manager"/>
    <s v="Chatham Airport"/>
    <x v="2"/>
    <s v="Support"/>
    <x v="1"/>
    <s v="Chatham Airport: obstruction removal to create a safer airport environment"/>
    <s v="Cape Cod Commission"/>
    <s v="Thank you for the opportunity for the Chatham Airport to comment on the draft MassDOT Five-Year Capital Investment Program FY25-29. We appreciate the assistance and support we receive from the MassDOT Aeronautics Division._x000a__x000a_The draft Capital Investment Plan for the Aeronautics Division proposes a total of $577.3M over a five year period that focuses on reliability and modernization of the 35 public-use airports across the Commonwealth, including Chatham Airport._x000a__x000a_The draft CIP provides funding for a number of critical local projects that would benefit us here at the Chatham Airport. Including obstruction removal to create a safer airport environment,main apron rehabilitation to ensure a satisfactory and safe ramp area for general aviation and commercial traffic, as well as paving the parking lot which is currently gravel. Additionally, more updated Jet A fueling facilities would be installed, as well as additional taxiways to increase accessibility from tenant hangers. All of these projects would make a huge impact on our small airport._x000a__x000a_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 _x000a__x000a_According to the 2019 MassDOT Statewide Airport Economic Impact Study, the statewide system of public use airports in the Commonwealth provides nearly 200K direct/indirect jobs with an economic output of over $24B annually._x000a__x000a_On behalf of Chatham Airport we respectfully request that the MassDOT Board of Directors support the proposed $577.3M capital investment program from the MassDOT Aeronautics Division."/>
    <m/>
    <m/>
  </r>
  <r>
    <n v="508"/>
    <s v="Timothy"/>
    <s v="Howard"/>
    <s v="sticknrudderaero@comcast.com"/>
    <s v="Airport Manager"/>
    <s v="Airport Manager"/>
    <s v="Chatham Airport"/>
    <x v="2"/>
    <s v="Support"/>
    <x v="1"/>
    <s v="Chatham Airport: main apron rehabilitation to ensure a satisfactory and safe ramp area for general aviation and commercial traffic"/>
    <s v="Cape Cod Commission"/>
    <s v="Thank you for the opportunity for the Chatham Airport to comment on the draft MassDOT Five-Year Capital Investment Program FY25-29. We appreciate the assistance and support we receive from the MassDOT Aeronautics Division._x000a__x000a_The draft Capital Investment Plan for the Aeronautics Division proposes a total of $577.3M over a five year period that focuses on reliability and modernization of the 35 public-use airports across the Commonwealth, including Chatham Airport._x000a__x000a_The draft CIP provides funding for a number of critical local projects that would benefit us here at the Chatham Airport. Including obstruction removal to create a safer airport environment,main apron rehabilitation to ensure a satisfactory and safe ramp area for general aviation and commercial traffic, as well as paving the parking lot which is currently gravel. Additionally, more updated Jet A fueling facilities would be installed, as well as additional taxiways to increase accessibility from tenant hangers. All of these projects would make a huge impact on our small airport._x000a__x000a_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 _x000a__x000a_According to the 2019 MassDOT Statewide Airport Economic Impact Study, the statewide system of public use airports in the Commonwealth provides nearly 200K direct/indirect jobs with an economic output of over $24B annually._x000a__x000a_On behalf of Chatham Airport we respectfully request that the MassDOT Board of Directors support the proposed $577.3M capital investment program from the MassDOT Aeronautics Division."/>
    <m/>
    <m/>
  </r>
  <r>
    <n v="509"/>
    <s v="Timothy"/>
    <s v="Howard"/>
    <s v="sticknrudderaero@comcast.com"/>
    <s v="Airport Manager"/>
    <s v="Airport Manager"/>
    <s v="Chatham Airport"/>
    <x v="2"/>
    <s v="Support"/>
    <x v="1"/>
    <s v="Chatham Airport: pave the parking lot "/>
    <s v="Cape Cod Commission"/>
    <s v="Thank you for the opportunity for the Chatham Airport to comment on the draft MassDOT Five-Year Capital Investment Program FY25-29. We appreciate the assistance and support we receive from the MassDOT Aeronautics Division._x000a__x000a_The draft Capital Investment Plan for the Aeronautics Division proposes a total of $577.3M over a five year period that focuses on reliability and modernization of the 35 public-use airports across the Commonwealth, including Chatham Airport._x000a__x000a_The draft CIP provides funding for a number of critical local projects that would benefit us here at the Chatham Airport. Including obstruction removal to create a safer airport environment,main apron rehabilitation to ensure a satisfactory and safe ramp area for general aviation and commercial traffic, as well as paving the parking lot which is currently gravel. Additionally, more updated Jet A fueling facilities would be installed, as well as additional taxiways to increase accessibility from tenant hangers. All of these projects would make a huge impact on our small airport._x000a__x000a_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 _x000a__x000a_According to the 2019 MassDOT Statewide Airport Economic Impact Study, the statewide system of public use airports in the Commonwealth provides nearly 200K direct/indirect jobs with an economic output of over $24B annually._x000a__x000a_On behalf of Chatham Airport we respectfully request that the MassDOT Board of Directors support the proposed $577.3M capital investment program from the MassDOT Aeronautics Division."/>
    <m/>
    <m/>
  </r>
  <r>
    <n v="510"/>
    <s v="Timothy"/>
    <s v="Howard"/>
    <s v="sticknrudderaero@comcast.com"/>
    <s v="Airport Manager"/>
    <s v="Airport Manager"/>
    <s v="Chatham Airport"/>
    <x v="2"/>
    <s v="Support"/>
    <x v="1"/>
    <s v="Chatham Airport: more updated Jet A fueling facilities"/>
    <s v="Cape Cod Commission"/>
    <s v="Thank you for the opportunity for the Chatham Airport to comment on the draft MassDOT Five-Year Capital Investment Program FY25-29. We appreciate the assistance and support we receive from the MassDOT Aeronautics Division._x000a__x000a_The draft Capital Investment Plan for the Aeronautics Division proposes a total of $577.3M over a five year period that focuses on reliability and modernization of the 35 public-use airports across the Commonwealth, including Chatham Airport._x000a__x000a_The draft CIP provides funding for a number of critical local projects that would benefit us here at the Chatham Airport. Including obstruction removal to create a safer airport environment,main apron rehabilitation to ensure a satisfactory and safe ramp area for general aviation and commercial traffic, as well as paving the parking lot which is currently gravel. Additionally, more updated Jet A fueling facilities would be installed, as well as additional taxiways to increase accessibility from tenant hangers. All of these projects would make a huge impact on our small airport._x000a__x000a_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 _x000a__x000a_According to the 2019 MassDOT Statewide Airport Economic Impact Study, the statewide system of public use airports in the Commonwealth provides nearly 200K direct/indirect jobs with an economic output of over $24B annually._x000a__x000a_On behalf of Chatham Airport we respectfully request that the MassDOT Board of Directors support the proposed $577.3M capital investment program from the MassDOT Aeronautics Division."/>
    <m/>
    <m/>
  </r>
  <r>
    <n v="511"/>
    <s v="Timothy"/>
    <s v="Howard"/>
    <s v="sticknrudderaero@comcast.com"/>
    <s v="Airport Manager"/>
    <s v="Airport Manager"/>
    <s v="Chatham Airport"/>
    <x v="2"/>
    <s v="Support"/>
    <x v="1"/>
    <s v="Chatham Airport: additional taxiways to increase accessibility from tenant hangers"/>
    <s v="Cape Cod Commission"/>
    <s v="Thank you for the opportunity for the Chatham Airport to comment on the draft MassDOT Five-Year Capital Investment Program FY25-29. We appreciate the assistance and support we receive from the MassDOT Aeronautics Division._x000a__x000a_The draft Capital Investment Plan for the Aeronautics Division proposes a total of $577.3M over a five year period that focuses on reliability and modernization of the 35 public-use airports across the Commonwealth, including Chatham Airport._x000a__x000a_The draft CIP provides funding for a number of critical local projects that would benefit us here at the Chatham Airport. Including obstruction removal to create a safer airport environment,main apron rehabilitation to ensure a satisfactory and safe ramp area for general aviation and commercial traffic, as well as paving the parking lot which is currently gravel. Additionally, more updated Jet A fueling facilities would be installed, as well as additional taxiways to increase accessibility from tenant hangers. All of these projects would make a huge impact on our small airport._x000a__x000a_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 _x000a__x000a_According to the 2019 MassDOT Statewide Airport Economic Impact Study, the statewide system of public use airports in the Commonwealth provides nearly 200K direct/indirect jobs with an economic output of over $24B annually._x000a__x000a_On behalf of Chatham Airport we respectfully request that the MassDOT Board of Directors support the proposed $577.3M capital investment program from the MassDOT Aeronautics Division."/>
    <m/>
    <m/>
  </r>
  <r>
    <n v="512"/>
    <s v="Brian"/>
    <s v="Ferrarotti"/>
    <s v="bmferrarotti@gmail.com"/>
    <s v="Public"/>
    <s v="Public"/>
    <s v="Tyngsboro Resident"/>
    <x v="2"/>
    <s v="Support"/>
    <x v="8"/>
    <s v="Projects which do not require cars"/>
    <s v="Statewide"/>
    <s v="I am writing as part of the public comment for the Draft FY 2025-2029 CIP. At a high level, I am in support of a variety of things in it, but feel MassDOT should do more where possible in terms of furthering transportation which doesn't rely on cars._x000a__x000a_I am grateful the CIP addresses the replacement of Rourke Bridge in Lowell. I can probably speak for everyone in greater Lowell that this is a project which was long overdue, but better to address it now than never. More lanes to cross the river, and a better pedestrian crossing are great things to have._x000a__x000a_Although smaller than I think is necessary, the CIP provisions for Chapter 90 funds and MBTA support are welcome inclusions. I know that not only are a large share of my town of Tyngsboro's roads in a state of bad repair, but many of them lack a sidewalk on even one side. As I know Tyngsboro isn't alone there, it would be good if future CIPs can include more to help municipalities in a way that all residents want. SImilarly, it is good that MassDOT is helping the MBTA modernize their rolling stock and perform the other projects listed. GIven the MBTA's extensive backlog of capital needs, future MassDOT CIPs must include MBTA support to ensure greater Boston has the transportation infrastructure it needs. Any support MassDOT could provide towards infrastructure which would improve operational efficiency of the T would also help address its impending fiscal cliff._x000a__x000a_I appreciate the funding directed towards Compass Rail in this CIP, but more should be done to improve our under-utilized rail infrastructure in the area around Springfield. I like the Springfield Area Track Reconfiguration Project; it is a good low-hanging fruit project which will help eliminate some inefficiencies at a station which will hopefully be a transfer hub in the future. Planning for a Palmer station should continue, ideally with speed improvements elsewhere in the network to mitigate trip time increases from more stops. If you are not already, someone in MassDOT should be working with CTDOT on their Hartford Line electrification study. While very little of the line is in our state, electrification would improve the travel experience and make more people want to take the train. It also goes without saying that electrifying this corridor is critical to helping meet our state's climate goals. In terms of improving travel times between Springfield and Boston, efforts should be made to further increase track speeds on the Worcester Commuter Rail line. Every reasonable effort should be made to make sure the Worcester Triple Track project completes on time if not sooner._x000a__x000a_The Allston Multimodal Project will be great for our state once it is fully completed. I support the general ideas presented in this Draft CIP, but just ask it be executed responsibly to minimize disruptions to the overall area. To that end, I ask that every effort be taken to implement the mitigation measures outlined by A Better City in their February 2023 report on the project. The Worcester commuter line must be kept open as much as possible during construction. Recent shutdowns on the subway have shown that shuttle buses can technically replace transit over a brief period of a week or two, but they should not be relied on alone for months of construction. Capital allocation for this project should cover multiple alternatives to help keep cars off I-90 during construction; expansion of parking at commuter rail/park and ride lots which are already at capacity, high-level platforms for stations not already planned for such upgrades, and busses/rolling stock to provide more frequent alternatives to driving. West Station and the broader redevelopment project is an exciting opportunity for the area. I appreciate the recent commitments on making West Station more accessible by forgoing an excessive layover yard. If at all possible, an interim West Station should be brought online during the project to further reduce traffic while avoiding significant schedule impacts to the train. Even a few small temporary platforms like during construction at Worcester or Lynn may suffice if executed in an accessible manner. _x000a__x000a_Looking ahead to future CIP planning, MassDOT should increase resources provided to the MBTA to address their capital needs. Their ongoing work to address slow-zones and the broader Track Improvement Program needs more resources to recover from decades of neglect. Key projects on their backlog such as the Red-Blue connector and accessibility improvements should receive broader support. Finally, if at all possible, the T needs resources in support of other expansion efforts, be they South Coast Rail Phase 2, a green line extension to Porter or West Medford, or any Orange or Blue line extensions._x000a__x000a_Overall, I am looking forward to many things in the FY 25-29 CIP. I hope you take my comments into consideration for this or future CIPs to help make transportation in our state cleaner and better for everyone."/>
    <m/>
    <m/>
  </r>
  <r>
    <n v="513"/>
    <s v="Brian"/>
    <s v="Ferrarotti"/>
    <s v="bmferrarotti@gmail.com"/>
    <s v="Public"/>
    <s v="Public"/>
    <s v="Tyngsboro Resident"/>
    <x v="2"/>
    <s v="Support"/>
    <x v="2"/>
    <s v="607887 LOWELL- ROURKE BRIDGE REPLACEMENT, L-15-088, WOOD STREET EXTENSION OVER MBTA AND CSX RAILROAD AND MERRIMACK RIVER"/>
    <s v="NMCOG"/>
    <s v="I am writing as part of the public comment for the Draft FY 2025-2029 CIP. At a high level, I am in support of a variety of things in it, but feel MassDOT should do more where possible in terms of furthering transportation which doesn't rely on cars._x000a__x000a_I am grateful the CIP addresses the replacement of Rourke Bridge in Lowell. I can probably speak for everyone in greater Lowell that this is a project which was long overdue, but better to address it now than never. More lanes to cross the river, and a better pedestrian crossing are great things to have._x000a__x000a_Although smaller than I think is necessary, the CIP provisions for Chapter 90 funds and MBTA support are welcome inclusions. I know that not only are a large share of my town of Tyngsboro's roads in a state of bad repair, but many of them lack a sidewalk on even one side. As I know Tyngsboro isn't alone there, it would be good if future CIPs can include more to help municipalities in a way that all residents want. SImilarly, it is good that MassDOT is helping the MBTA modernize their rolling stock and perform the other projects listed. GIven the MBTA's extensive backlog of capital needs, future MassDOT CIPs must include MBTA support to ensure greater Boston has the transportation infrastructure it needs. Any support MassDOT could provide towards infrastructure which would improve operational efficiency of the T would also help address its impending fiscal cliff._x000a__x000a_I appreciate the funding directed towards Compass Rail in this CIP, but more should be done to improve our under-utilized rail infrastructure in the area around Springfield. I like the Springfield Area Track Reconfiguration Project; it is a good low-hanging fruit project which will help eliminate some inefficiencies at a station which will hopefully be a transfer hub in the future. Planning for a Palmer station should continue, ideally with speed improvements elsewhere in the network to mitigate trip time increases from more stops. If you are not already, someone in MassDOT should be working with CTDOT on their Hartford Line electrification study. While very little of the line is in our state, electrification would improve the travel experience and make more people want to take the train. It also goes without saying that electrifying this corridor is critical to helping meet our state's climate goals. In terms of improving travel times between Springfield and Boston, efforts should be made to further increase track speeds on the Worcester Commuter Rail line. Every reasonable effort should be made to make sure the Worcester Triple Track project completes on time if not sooner._x000a__x000a_The Allston Multimodal Project will be great for our state once it is fully completed. I support the general ideas presented in this Draft CIP, but just ask it be executed responsibly to minimize disruptions to the overall area. To that end, I ask that every effort be taken to implement the mitigation measures outlined by A Better City in their February 2023 report on the project. The Worcester commuter line must be kept open as much as possible during construction. Recent shutdowns on the subway have shown that shuttle buses can technically replace transit over a brief period of a week or two, but they should not be relied on alone for months of construction. Capital allocation for this project should cover multiple alternatives to help keep cars off I-90 during construction; expansion of parking at commuter rail/park and ride lots which are already at capacity, high-level platforms for stations not already planned for such upgrades, and busses/rolling stock to provide more frequent alternatives to driving. West Station and the broader redevelopment project is an exciting opportunity for the area. I appreciate the recent commitments on making West Station more accessible by forgoing an excessive layover yard. If at all possible, an interim West Station should be brought online during the project to further reduce traffic while avoiding significant schedule impacts to the train. Even a few small temporary platforms like during construction at Worcester or Lynn may suffice if executed in an accessible manner. _x000a__x000a_Looking ahead to future CIP planning, MassDOT should increase resources provided to the MBTA to address their capital needs. Their ongoing work to address slow-zones and the broader Track Improvement Program needs more resources to recover from decades of neglect. Key projects on their backlog such as the Red-Blue connector and accessibility improvements should receive broader support. Finally, if at all possible, the T needs resources in support of other expansion efforts, be they South Coast Rail Phase 2, a green line extension to Porter or West Medford, or any Orange or Blue line extensions._x000a__x000a_Overall, I am looking forward to many things in the FY 25-29 CIP. I hope you take my comments into consideration for this or future CIPs to help make transportation in our state cleaner and better for everyone."/>
    <m/>
    <m/>
  </r>
  <r>
    <n v="514"/>
    <s v="Brian"/>
    <s v="Ferrarotti"/>
    <s v="bmferrarotti@gmail.com"/>
    <s v="Public"/>
    <s v="Public"/>
    <s v="Tyngsboro Resident"/>
    <x v="2"/>
    <s v="Support"/>
    <x v="7"/>
    <s v="MBTA-- Modernize rolling stock"/>
    <s v="Boston"/>
    <s v="I am writing as part of the public comment for the Draft FY 2025-2029 CIP. At a high level, I am in support of a variety of things in it, but feel MassDOT should do more where possible in terms of furthering transportation which doesn't rely on cars._x000a__x000a_I am grateful the CIP addresses the replacement of Rourke Bridge in Lowell. I can probably speak for everyone in greater Lowell that this is a project which was long overdue, but better to address it now than never. More lanes to cross the river, and a better pedestrian crossing are great things to have._x000a__x000a_Although smaller than I think is necessary, the CIP provisions for Chapter 90 funds and MBTA support are welcome inclusions. I know that not only are a large share of my town of Tyngsboro's roads in a state of bad repair, but many of them lack a sidewalk on even one side. As I know Tyngsboro isn't alone there, it would be good if future CIPs can include more to help municipalities in a way that all residents want. SImilarly, it is good that MassDOT is helping the MBTA modernize their rolling stock and perform the other projects listed. GIven the MBTA's extensive backlog of capital needs, future MassDOT CIPs must include MBTA support to ensure greater Boston has the transportation infrastructure it needs. Any support MassDOT could provide towards infrastructure which would improve operational efficiency of the T would also help address its impending fiscal cliff._x000a__x000a_I appreciate the funding directed towards Compass Rail in this CIP, but more should be done to improve our under-utilized rail infrastructure in the area around Springfield. I like the Springfield Area Track Reconfiguration Project; it is a good low-hanging fruit project which will help eliminate some inefficiencies at a station which will hopefully be a transfer hub in the future. Planning for a Palmer station should continue, ideally with speed improvements elsewhere in the network to mitigate trip time increases from more stops. If you are not already, someone in MassDOT should be working with CTDOT on their Hartford Line electrification study. While very little of the line is in our state, electrification would improve the travel experience and make more people want to take the train. It also goes without saying that electrifying this corridor is critical to helping meet our state's climate goals. In terms of improving travel times between Springfield and Boston, efforts should be made to further increase track speeds on the Worcester Commuter Rail line. Every reasonable effort should be made to make sure the Worcester Triple Track project completes on time if not sooner._x000a__x000a_The Allston Multimodal Project will be great for our state once it is fully completed. I support the general ideas presented in this Draft CIP, but just ask it be executed responsibly to minimize disruptions to the overall area. To that end, I ask that every effort be taken to implement the mitigation measures outlined by A Better City in their February 2023 report on the project. The Worcester commuter line must be kept open as much as possible during construction. Recent shutdowns on the subway have shown that shuttle buses can technically replace transit over a brief period of a week or two, but they should not be relied on alone for months of construction. Capital allocation for this project should cover multiple alternatives to help keep cars off I-90 during construction; expansion of parking at commuter rail/park and ride lots which are already at capacity, high-level platforms for stations not already planned for such upgrades, and busses/rolling stock to provide more frequent alternatives to driving. West Station and the broader redevelopment project is an exciting opportunity for the area. I appreciate the recent commitments on making West Station more accessible by forgoing an excessive layover yard. If at all possible, an interim West Station should be brought online during the project to further reduce traffic while avoiding significant schedule impacts to the train. Even a few small temporary platforms like during construction at Worcester or Lynn may suffice if executed in an accessible manner. _x000a__x000a_Looking ahead to future CIP planning, MassDOT should increase resources provided to the MBTA to address their capital needs. Their ongoing work to address slow-zones and the broader Track Improvement Program needs more resources to recover from decades of neglect. Key projects on their backlog such as the Red-Blue connector and accessibility improvements should receive broader support. Finally, if at all possible, the T needs resources in support of other expansion efforts, be they South Coast Rail Phase 2, a green line extension to Porter or West Medford, or any Orange or Blue line extensions._x000a__x000a_Overall, I am looking forward to many things in the FY 25-29 CIP. I hope you take my comments into consideration for this or future CIPs to help make transportation in our state cleaner and better for everyone."/>
    <m/>
    <m/>
  </r>
  <r>
    <n v="515"/>
    <s v="Brian"/>
    <s v="Ferrarotti"/>
    <s v="bmferrarotti@gmail.com"/>
    <s v="Public"/>
    <s v="Public"/>
    <s v="Tyngsboro Resident"/>
    <x v="2"/>
    <s v="Support"/>
    <x v="2"/>
    <s v="Chapter 90"/>
    <s v="Statewide"/>
    <s v="I am writing as part of the public comment for the Draft FY 2025-2029 CIP. At a high level, I am in support of a variety of things in it, but feel MassDOT should do more where possible in terms of furthering transportation which doesn't rely on cars._x000a__x000a_I am grateful the CIP addresses the replacement of Rourke Bridge in Lowell. I can probably speak for everyone in greater Lowell that this is a project which was long overdue, but better to address it now than never. More lanes to cross the river, and a better pedestrian crossing are great things to have._x000a__x000a_Although smaller than I think is necessary, the CIP provisions for Chapter 90 funds and MBTA support are welcome inclusions. I know that not only are a large share of my town of Tyngsboro's roads in a state of bad repair, but many of them lack a sidewalk on even one side. As I know Tyngsboro isn't alone there, it would be good if future CIPs can include more to help municipalities in a way that all residents want. SImilarly, it is good that MassDOT is helping the MBTA modernize their rolling stock and perform the other projects listed. GIven the MBTA's extensive backlog of capital needs, future MassDOT CIPs must include MBTA support to ensure greater Boston has the transportation infrastructure it needs. Any support MassDOT could provide towards infrastructure which would improve operational efficiency of the T would also help address its impending fiscal cliff._x000a__x000a_I appreciate the funding directed towards Compass Rail in this CIP, but more should be done to improve our under-utilized rail infrastructure in the area around Springfield. I like the Springfield Area Track Reconfiguration Project; it is a good low-hanging fruit project which will help eliminate some inefficiencies at a station which will hopefully be a transfer hub in the future. Planning for a Palmer station should continue, ideally with speed improvements elsewhere in the network to mitigate trip time increases from more stops. If you are not already, someone in MassDOT should be working with CTDOT on their Hartford Line electrification study. While very little of the line is in our state, electrification would improve the travel experience and make more people want to take the train. It also goes without saying that electrifying this corridor is critical to helping meet our state's climate goals. In terms of improving travel times between Springfield and Boston, efforts should be made to further increase track speeds on the Worcester Commuter Rail line. Every reasonable effort should be made to make sure the Worcester Triple Track project completes on time if not sooner._x000a__x000a_The Allston Multimodal Project will be great for our state once it is fully completed. I support the general ideas presented in this Draft CIP, but just ask it be executed responsibly to minimize disruptions to the overall area. To that end, I ask that every effort be taken to implement the mitigation measures outlined by A Better City in their February 2023 report on the project. The Worcester commuter line must be kept open as much as possible during construction. Recent shutdowns on the subway have shown that shuttle buses can technically replace transit over a brief period of a week or two, but they should not be relied on alone for months of construction. Capital allocation for this project should cover multiple alternatives to help keep cars off I-90 during construction; expansion of parking at commuter rail/park and ride lots which are already at capacity, high-level platforms for stations not already planned for such upgrades, and busses/rolling stock to provide more frequent alternatives to driving. West Station and the broader redevelopment project is an exciting opportunity for the area. I appreciate the recent commitments on making West Station more accessible by forgoing an excessive layover yard. If at all possible, an interim West Station should be brought online during the project to further reduce traffic while avoiding significant schedule impacts to the train. Even a few small temporary platforms like during construction at Worcester or Lynn may suffice if executed in an accessible manner. _x000a__x000a_Looking ahead to future CIP planning, MassDOT should increase resources provided to the MBTA to address their capital needs. Their ongoing work to address slow-zones and the broader Track Improvement Program needs more resources to recover from decades of neglect. Key projects on their backlog such as the Red-Blue connector and accessibility improvements should receive broader support. Finally, if at all possible, the T needs resources in support of other expansion efforts, be they South Coast Rail Phase 2, a green line extension to Porter or West Medford, or any Orange or Blue line extensions._x000a__x000a_Overall, I am looking forward to many things in the FY 25-29 CIP. I hope you take my comments into consideration for this or future CIPs to help make transportation in our state cleaner and better for everyone."/>
    <m/>
    <m/>
  </r>
  <r>
    <n v="516"/>
    <s v="Brian"/>
    <s v="Ferrarotti"/>
    <s v="bmferrarotti@gmail.com"/>
    <s v="Public"/>
    <s v="Public"/>
    <s v="Tyngsboro Resident"/>
    <x v="2"/>
    <s v="Support"/>
    <x v="0"/>
    <s v="Compass Rail"/>
    <s v="Statewide"/>
    <s v="I am writing as part of the public comment for the Draft FY 2025-2029 CIP. At a high level, I am in support of a variety of things in it, but feel MassDOT should do more where possible in terms of furthering transportation which doesn't rely on cars._x000a__x000a_I am grateful the CIP addresses the replacement of Rourke Bridge in Lowell. I can probably speak for everyone in greater Lowell that this is a project which was long overdue, but better to address it now than never. More lanes to cross the river, and a better pedestrian crossing are great things to have._x000a__x000a_Although smaller than I think is necessary, the CIP provisions for Chapter 90 funds and MBTA support are welcome inclusions. I know that not only are a large share of my town of Tyngsboro's roads in a state of bad repair, but many of them lack a sidewalk on even one side. As I know Tyngsboro isn't alone there, it would be good if future CIPs can include more to help municipalities in a way that all residents want. SImilarly, it is good that MassDOT is helping the MBTA modernize their rolling stock and perform the other projects listed. GIven the MBTA's extensive backlog of capital needs, future MassDOT CIPs must include MBTA support to ensure greater Boston has the transportation infrastructure it needs. Any support MassDOT could provide towards infrastructure which would improve operational efficiency of the T would also help address its impending fiscal cliff._x000a__x000a_I appreciate the funding directed towards Compass Rail in this CIP, but more should be done to improve our under-utilized rail infrastructure in the area around Springfield. I like the Springfield Area Track Reconfiguration Project; it is a good low-hanging fruit project which will help eliminate some inefficiencies at a station which will hopefully be a transfer hub in the future. Planning for a Palmer station should continue, ideally with speed improvements elsewhere in the network to mitigate trip time increases from more stops. If you are not already, someone in MassDOT should be working with CTDOT on their Hartford Line electrification study. While very little of the line is in our state, electrification would improve the travel experience and make more people want to take the train. It also goes without saying that electrifying this corridor is critical to helping meet our state's climate goals. In terms of improving travel times between Springfield and Boston, efforts should be made to further increase track speeds on the Worcester Commuter Rail line. Every reasonable effort should be made to make sure the Worcester Triple Track project completes on time if not sooner._x000a__x000a_The Allston Multimodal Project will be great for our state once it is fully completed. I support the general ideas presented in this Draft CIP, but just ask it be executed responsibly to minimize disruptions to the overall area. To that end, I ask that every effort be taken to implement the mitigation measures outlined by A Better City in their February 2023 report on the project. The Worcester commuter line must be kept open as much as possible during construction. Recent shutdowns on the subway have shown that shuttle buses can technically replace transit over a brief period of a week or two, but they should not be relied on alone for months of construction. Capital allocation for this project should cover multiple alternatives to help keep cars off I-90 during construction; expansion of parking at commuter rail/park and ride lots which are already at capacity, high-level platforms for stations not already planned for such upgrades, and busses/rolling stock to provide more frequent alternatives to driving. West Station and the broader redevelopment project is an exciting opportunity for the area. I appreciate the recent commitments on making West Station more accessible by forgoing an excessive layover yard. If at all possible, an interim West Station should be brought online during the project to further reduce traffic while avoiding significant schedule impacts to the train. Even a few small temporary platforms like during construction at Worcester or Lynn may suffice if executed in an accessible manner. _x000a__x000a_Looking ahead to future CIP planning, MassDOT should increase resources provided to the MBTA to address their capital needs. Their ongoing work to address slow-zones and the broader Track Improvement Program needs more resources to recover from decades of neglect. Key projects on their backlog such as the Red-Blue connector and accessibility improvements should receive broader support. Finally, if at all possible, the T needs resources in support of other expansion efforts, be they South Coast Rail Phase 2, a green line extension to Porter or West Medford, or any Orange or Blue line extensions._x000a__x000a_Overall, I am looking forward to many things in the FY 25-29 CIP. I hope you take my comments into consideration for this or future CIPs to help make transportation in our state cleaner and better for everyone."/>
    <m/>
    <m/>
  </r>
  <r>
    <n v="517"/>
    <s v="Brian"/>
    <s v="Ferrarotti"/>
    <s v="bmferrarotti@gmail.com"/>
    <s v="Public"/>
    <s v="Public"/>
    <s v="Tyngsboro Resident"/>
    <x v="2"/>
    <s v="Support"/>
    <x v="0"/>
    <s v="Springfield Area Track Reconfiguration Project"/>
    <s v="Pioneer Vally"/>
    <s v="I am writing as part of the public comment for the Draft FY 2025-2029 CIP. At a high level, I am in support of a variety of things in it, but feel MassDOT should do more where possible in terms of furthering transportation which doesn't rely on cars._x000a__x000a_I am grateful the CIP addresses the replacement of Rourke Bridge in Lowell. I can probably speak for everyone in greater Lowell that this is a project which was long overdue, but better to address it now than never. More lanes to cross the river, and a better pedestrian crossing are great things to have._x000a__x000a_Although smaller than I think is necessary, the CIP provisions for Chapter 90 funds and MBTA support are welcome inclusions. I know that not only are a large share of my town of Tyngsboro's roads in a state of bad repair, but many of them lack a sidewalk on even one side. As I know Tyngsboro isn't alone there, it would be good if future CIPs can include more to help municipalities in a way that all residents want. SImilarly, it is good that MassDOT is helping the MBTA modernize their rolling stock and perform the other projects listed. GIven the MBTA's extensive backlog of capital needs, future MassDOT CIPs must include MBTA support to ensure greater Boston has the transportation infrastructure it needs. Any support MassDOT could provide towards infrastructure which would improve operational efficiency of the T would also help address its impending fiscal cliff._x000a__x000a_I appreciate the funding directed towards Compass Rail in this CIP, but more should be done to improve our under-utilized rail infrastructure in the area around Springfield. I like the Springfield Area Track Reconfiguration Project; it is a good low-hanging fruit project which will help eliminate some inefficiencies at a station which will hopefully be a transfer hub in the future. Planning for a Palmer station should continue, ideally with speed improvements elsewhere in the network to mitigate trip time increases from more stops. If you are not already, someone in MassDOT should be working with CTDOT on their Hartford Line electrification study. While very little of the line is in our state, electrification would improve the travel experience and make more people want to take the train. It also goes without saying that electrifying this corridor is critical to helping meet our state's climate goals. In terms of improving travel times between Springfield and Boston, efforts should be made to further increase track speeds on the Worcester Commuter Rail line. Every reasonable effort should be made to make sure the Worcester Triple Track project completes on time if not sooner._x000a__x000a_The Allston Multimodal Project will be great for our state once it is fully completed. I support the general ideas presented in this Draft CIP, but just ask it be executed responsibly to minimize disruptions to the overall area. To that end, I ask that every effort be taken to implement the mitigation measures outlined by A Better City in their February 2023 report on the project. The Worcester commuter line must be kept open as much as possible during construction. Recent shutdowns on the subway have shown that shuttle buses can technically replace transit over a brief period of a week or two, but they should not be relied on alone for months of construction. Capital allocation for this project should cover multiple alternatives to help keep cars off I-90 during construction; expansion of parking at commuter rail/park and ride lots which are already at capacity, high-level platforms for stations not already planned for such upgrades, and busses/rolling stock to provide more frequent alternatives to driving. West Station and the broader redevelopment project is an exciting opportunity for the area. I appreciate the recent commitments on making West Station more accessible by forgoing an excessive layover yard. If at all possible, an interim West Station should be brought online during the project to further reduce traffic while avoiding significant schedule impacts to the train. Even a few small temporary platforms like during construction at Worcester or Lynn may suffice if executed in an accessible manner. _x000a__x000a_Looking ahead to future CIP planning, MassDOT should increase resources provided to the MBTA to address their capital needs. Their ongoing work to address slow-zones and the broader Track Improvement Program needs more resources to recover from decades of neglect. Key projects on their backlog such as the Red-Blue connector and accessibility improvements should receive broader support. Finally, if at all possible, the T needs resources in support of other expansion efforts, be they South Coast Rail Phase 2, a green line extension to Porter or West Medford, or any Orange or Blue line extensions._x000a__x000a_Overall, I am looking forward to many things in the FY 25-29 CIP. I hope you take my comments into consideration for this or future CIPs to help make transportation in our state cleaner and better for everyone."/>
    <m/>
    <m/>
  </r>
  <r>
    <n v="518"/>
    <s v="Brian"/>
    <s v="Ferrarotti"/>
    <s v="bmferrarotti@gmail.com"/>
    <s v="Public"/>
    <s v="Public"/>
    <s v="Tyngsboro Resident"/>
    <x v="2"/>
    <s v="Support"/>
    <x v="0"/>
    <s v="Palmer Station"/>
    <s v="Pioneer Vally"/>
    <s v="I am writing as part of the public comment for the Draft FY 2025-2029 CIP. At a high level, I am in support of a variety of things in it, but feel MassDOT should do more where possible in terms of furthering transportation which doesn't rely on cars._x000a__x000a_I am grateful the CIP addresses the replacement of Rourke Bridge in Lowell. I can probably speak for everyone in greater Lowell that this is a project which was long overdue, but better to address it now than never. More lanes to cross the river, and a better pedestrian crossing are great things to have._x000a__x000a_Although smaller than I think is necessary, the CIP provisions for Chapter 90 funds and MBTA support are welcome inclusions. I know that not only are a large share of my town of Tyngsboro's roads in a state of bad repair, but many of them lack a sidewalk on even one side. As I know Tyngsboro isn't alone there, it would be good if future CIPs can include more to help municipalities in a way that all residents want. SImilarly, it is good that MassDOT is helping the MBTA modernize their rolling stock and perform the other projects listed. GIven the MBTA's extensive backlog of capital needs, future MassDOT CIPs must include MBTA support to ensure greater Boston has the transportation infrastructure it needs. Any support MassDOT could provide towards infrastructure which would improve operational efficiency of the T would also help address its impending fiscal cliff._x000a__x000a_I appreciate the funding directed towards Compass Rail in this CIP, but more should be done to improve our under-utilized rail infrastructure in the area around Springfield. I like the Springfield Area Track Reconfiguration Project; it is a good low-hanging fruit project which will help eliminate some inefficiencies at a station which will hopefully be a transfer hub in the future. Planning for a Palmer station should continue, ideally with speed improvements elsewhere in the network to mitigate trip time increases from more stops. If you are not already, someone in MassDOT should be working with CTDOT on their Hartford Line electrification study. While very little of the line is in our state, electrification would improve the travel experience and make more people want to take the train. It also goes without saying that electrifying this corridor is critical to helping meet our state's climate goals. In terms of improving travel times between Springfield and Boston, efforts should be made to further increase track speeds on the Worcester Commuter Rail line. Every reasonable effort should be made to make sure the Worcester Triple Track project completes on time if not sooner._x000a__x000a_The Allston Multimodal Project will be great for our state once it is fully completed. I support the general ideas presented in this Draft CIP, but just ask it be executed responsibly to minimize disruptions to the overall area. To that end, I ask that every effort be taken to implement the mitigation measures outlined by A Better City in their February 2023 report on the project. The Worcester commuter line must be kept open as much as possible during construction. Recent shutdowns on the subway have shown that shuttle buses can technically replace transit over a brief period of a week or two, but they should not be relied on alone for months of construction. Capital allocation for this project should cover multiple alternatives to help keep cars off I-90 during construction; expansion of parking at commuter rail/park and ride lots which are already at capacity, high-level platforms for stations not already planned for such upgrades, and busses/rolling stock to provide more frequent alternatives to driving. West Station and the broader redevelopment project is an exciting opportunity for the area. I appreciate the recent commitments on making West Station more accessible by forgoing an excessive layover yard. If at all possible, an interim West Station should be brought online during the project to further reduce traffic while avoiding significant schedule impacts to the train. Even a few small temporary platforms like during construction at Worcester or Lynn may suffice if executed in an accessible manner. _x000a__x000a_Looking ahead to future CIP planning, MassDOT should increase resources provided to the MBTA to address their capital needs. Their ongoing work to address slow-zones and the broader Track Improvement Program needs more resources to recover from decades of neglect. Key projects on their backlog such as the Red-Blue connector and accessibility improvements should receive broader support. Finally, if at all possible, the T needs resources in support of other expansion efforts, be they South Coast Rail Phase 2, a green line extension to Porter or West Medford, or any Orange or Blue line extensions._x000a__x000a_Overall, I am looking forward to many things in the FY 25-29 CIP. I hope you take my comments into consideration for this or future CIPs to help make transportation in our state cleaner and better for everyone."/>
    <m/>
    <m/>
  </r>
  <r>
    <n v="519"/>
    <s v="Brian"/>
    <s v="Ferrarotti"/>
    <s v="bmferrarotti@gmail.com"/>
    <s v="Public"/>
    <s v="Public"/>
    <s v="Tyngsboro Resident"/>
    <x v="2"/>
    <s v="Support"/>
    <x v="0"/>
    <s v="Rail electrification to Hartford "/>
    <s v="Pioneer Vally"/>
    <s v="I am writing as part of the public comment for the Draft FY 2025-2029 CIP. At a high level, I am in support of a variety of things in it, but feel MassDOT should do more where possible in terms of furthering transportation which doesn't rely on cars._x000a__x000a_I am grateful the CIP addresses the replacement of Rourke Bridge in Lowell. I can probably speak for everyone in greater Lowell that this is a project which was long overdue, but better to address it now than never. More lanes to cross the river, and a better pedestrian crossing are great things to have._x000a__x000a_Although smaller than I think is necessary, the CIP provisions for Chapter 90 funds and MBTA support are welcome inclusions. I know that not only are a large share of my town of Tyngsboro's roads in a state of bad repair, but many of them lack a sidewalk on even one side. As I know Tyngsboro isn't alone there, it would be good if future CIPs can include more to help municipalities in a way that all residents want. SImilarly, it is good that MassDOT is helping the MBTA modernize their rolling stock and perform the other projects listed. GIven the MBTA's extensive backlog of capital needs, future MassDOT CIPs must include MBTA support to ensure greater Boston has the transportation infrastructure it needs. Any support MassDOT could provide towards infrastructure which would improve operational efficiency of the T would also help address its impending fiscal cliff._x000a__x000a_I appreciate the funding directed towards Compass Rail in this CIP, but more should be done to improve our under-utilized rail infrastructure in the area around Springfield. I like the Springfield Area Track Reconfiguration Project; it is a good low-hanging fruit project which will help eliminate some inefficiencies at a station which will hopefully be a transfer hub in the future. Planning for a Palmer station should continue, ideally with speed improvements elsewhere in the network to mitigate trip time increases from more stops. If you are not already, someone in MassDOT should be working with CTDOT on their Hartford Line electrification study. While very little of the line is in our state, electrification would improve the travel experience and make more people want to take the train. It also goes without saying that electrifying this corridor is critical to helping meet our state's climate goals. In terms of improving travel times between Springfield and Boston, efforts should be made to further increase track speeds on the Worcester Commuter Rail line. Every reasonable effort should be made to make sure the Worcester Triple Track project completes on time if not sooner._x000a__x000a_The Allston Multimodal Project will be great for our state once it is fully completed. I support the general ideas presented in this Draft CIP, but just ask it be executed responsibly to minimize disruptions to the overall area. To that end, I ask that every effort be taken to implement the mitigation measures outlined by A Better City in their February 2023 report on the project. The Worcester commuter line must be kept open as much as possible during construction. Recent shutdowns on the subway have shown that shuttle buses can technically replace transit over a brief period of a week or two, but they should not be relied on alone for months of construction. Capital allocation for this project should cover multiple alternatives to help keep cars off I-90 during construction; expansion of parking at commuter rail/park and ride lots which are already at capacity, high-level platforms for stations not already planned for such upgrades, and busses/rolling stock to provide more frequent alternatives to driving. West Station and the broader redevelopment project is an exciting opportunity for the area. I appreciate the recent commitments on making West Station more accessible by forgoing an excessive layover yard. If at all possible, an interim West Station should be brought online during the project to further reduce traffic while avoiding significant schedule impacts to the train. Even a few small temporary platforms like during construction at Worcester or Lynn may suffice if executed in an accessible manner. _x000a__x000a_Looking ahead to future CIP planning, MassDOT should increase resources provided to the MBTA to address their capital needs. Their ongoing work to address slow-zones and the broader Track Improvement Program needs more resources to recover from decades of neglect. Key projects on their backlog such as the Red-Blue connector and accessibility improvements should receive broader support. Finally, if at all possible, the T needs resources in support of other expansion efforts, be they South Coast Rail Phase 2, a green line extension to Porter or West Medford, or any Orange or Blue line extensions._x000a__x000a_Overall, I am looking forward to many things in the FY 25-29 CIP. I hope you take my comments into consideration for this or future CIPs to help make transportation in our state cleaner and better for everyone."/>
    <m/>
    <m/>
  </r>
  <r>
    <n v="520"/>
    <s v="Brian"/>
    <s v="Ferrarotti"/>
    <s v="bmferrarotti@gmail.com"/>
    <s v="Public"/>
    <s v="Public"/>
    <s v="Tyngsboro Resident"/>
    <x v="2"/>
    <s v="Support"/>
    <x v="0"/>
    <s v="Increase track speed on Worcester Commuter Rail line"/>
    <s v="Central Mass, Boston"/>
    <s v="I am writing as part of the public comment for the Draft FY 2025-2029 CIP. At a high level, I am in support of a variety of things in it, but feel MassDOT should do more where possible in terms of furthering transportation which doesn't rely on cars._x000a__x000a_I am grateful the CIP addresses the replacement of Rourke Bridge in Lowell. I can probably speak for everyone in greater Lowell that this is a project which was long overdue, but better to address it now than never. More lanes to cross the river, and a better pedestrian crossing are great things to have._x000a__x000a_Although smaller than I think is necessary, the CIP provisions for Chapter 90 funds and MBTA support are welcome inclusions. I know that not only are a large share of my town of Tyngsboro's roads in a state of bad repair, but many of them lack a sidewalk on even one side. As I know Tyngsboro isn't alone there, it would be good if future CIPs can include more to help municipalities in a way that all residents want. SImilarly, it is good that MassDOT is helping the MBTA modernize their rolling stock and perform the other projects listed. GIven the MBTA's extensive backlog of capital needs, future MassDOT CIPs must include MBTA support to ensure greater Boston has the transportation infrastructure it needs. Any support MassDOT could provide towards infrastructure which would improve operational efficiency of the T would also help address its impending fiscal cliff._x000a__x000a_I appreciate the funding directed towards Compass Rail in this CIP, but more should be done to improve our under-utilized rail infrastructure in the area around Springfield. I like the Springfield Area Track Reconfiguration Project; it is a good low-hanging fruit project which will help eliminate some inefficiencies at a station which will hopefully be a transfer hub in the future. Planning for a Palmer station should continue, ideally with speed improvements elsewhere in the network to mitigate trip time increases from more stops. If you are not already, someone in MassDOT should be working with CTDOT on their Hartford Line electrification study. While very little of the line is in our state, electrification would improve the travel experience and make more people want to take the train. It also goes without saying that electrifying this corridor is critical to helping meet our state's climate goals. In terms of improving travel times between Springfield and Boston, efforts should be made to further increase track speeds on the Worcester Commuter Rail line. Every reasonable effort should be made to make sure the Worcester Triple Track project completes on time if not sooner._x000a__x000a_The Allston Multimodal Project will be great for our state once it is fully completed. I support the general ideas presented in this Draft CIP, but just ask it be executed responsibly to minimize disruptions to the overall area. To that end, I ask that every effort be taken to implement the mitigation measures outlined by A Better City in their February 2023 report on the project. The Worcester commuter line must be kept open as much as possible during construction. Recent shutdowns on the subway have shown that shuttle buses can technically replace transit over a brief period of a week or two, but they should not be relied on alone for months of construction. Capital allocation for this project should cover multiple alternatives to help keep cars off I-90 during construction; expansion of parking at commuter rail/park and ride lots which are already at capacity, high-level platforms for stations not already planned for such upgrades, and busses/rolling stock to provide more frequent alternatives to driving. West Station and the broader redevelopment project is an exciting opportunity for the area. I appreciate the recent commitments on making West Station more accessible by forgoing an excessive layover yard. If at all possible, an interim West Station should be brought online during the project to further reduce traffic while avoiding significant schedule impacts to the train. Even a few small temporary platforms like during construction at Worcester or Lynn may suffice if executed in an accessible manner. _x000a__x000a_Looking ahead to future CIP planning, MassDOT should increase resources provided to the MBTA to address their capital needs. Their ongoing work to address slow-zones and the broader Track Improvement Program needs more resources to recover from decades of neglect. Key projects on their backlog such as the Red-Blue connector and accessibility improvements should receive broader support. Finally, if at all possible, the T needs resources in support of other expansion efforts, be they South Coast Rail Phase 2, a green line extension to Porter or West Medford, or any Orange or Blue line extensions._x000a__x000a_Overall, I am looking forward to many things in the FY 25-29 CIP. I hope you take my comments into consideration for this or future CIPs to help make transportation in our state cleaner and better for everyone."/>
    <m/>
    <m/>
  </r>
  <r>
    <n v="521"/>
    <s v="Brian"/>
    <s v="Ferrarotti"/>
    <s v="bmferrarotti@gmail.com"/>
    <s v="Public"/>
    <s v="Public"/>
    <s v="Tyngsboro Resident"/>
    <x v="2"/>
    <s v="Support"/>
    <x v="0"/>
    <s v="Improve train travel speed Springfield to Boston"/>
    <s v="Pioneer Valley, Central Mass, Boston"/>
    <s v="I am writing as part of the public comment for the Draft FY 2025-2029 CIP. At a high level, I am in support of a variety of things in it, but feel MassDOT should do more where possible in terms of furthering transportation which doesn't rely on cars._x000a__x000a_I am grateful the CIP addresses the replacement of Rourke Bridge in Lowell. I can probably speak for everyone in greater Lowell that this is a project which was long overdue, but better to address it now than never. More lanes to cross the river, and a better pedestrian crossing are great things to have._x000a__x000a_Although smaller than I think is necessary, the CIP provisions for Chapter 90 funds and MBTA support are welcome inclusions. I know that not only are a large share of my town of Tyngsboro's roads in a state of bad repair, but many of them lack a sidewalk on even one side. As I know Tyngsboro isn't alone there, it would be good if future CIPs can include more to help municipalities in a way that all residents want. SImilarly, it is good that MassDOT is helping the MBTA modernize their rolling stock and perform the other projects listed. GIven the MBTA's extensive backlog of capital needs, future MassDOT CIPs must include MBTA support to ensure greater Boston has the transportation infrastructure it needs. Any support MassDOT could provide towards infrastructure which would improve operational efficiency of the T would also help address its impending fiscal cliff._x000a__x000a_I appreciate the funding directed towards Compass Rail in this CIP, but more should be done to improve our under-utilized rail infrastructure in the area around Springfield. I like the Springfield Area Track Reconfiguration Project; it is a good low-hanging fruit project which will help eliminate some inefficiencies at a station which will hopefully be a transfer hub in the future. Planning for a Palmer station should continue, ideally with speed improvements elsewhere in the network to mitigate trip time increases from more stops. If you are not already, someone in MassDOT should be working with CTDOT on their Hartford Line electrification study. While very little of the line is in our state, electrification would improve the travel experience and make more people want to take the train. It also goes without saying that electrifying this corridor is critical to helping meet our state's climate goals. In terms of improving travel times between Springfield and Boston, efforts should be made to further increase track speeds on the Worcester Commuter Rail line. Every reasonable effort should be made to make sure the Worcester Triple Track project completes on time if not sooner._x000a__x000a_The Allston Multimodal Project will be great for our state once it is fully completed. I support the general ideas presented in this Draft CIP, but just ask it be executed responsibly to minimize disruptions to the overall area. To that end, I ask that every effort be taken to implement the mitigation measures outlined by A Better City in their February 2023 report on the project. The Worcester commuter line must be kept open as much as possible during construction. Recent shutdowns on the subway have shown that shuttle buses can technically replace transit over a brief period of a week or two, but they should not be relied on alone for months of construction. Capital allocation for this project should cover multiple alternatives to help keep cars off I-90 during construction; expansion of parking at commuter rail/park and ride lots which are already at capacity, high-level platforms for stations not already planned for such upgrades, and busses/rolling stock to provide more frequent alternatives to driving. West Station and the broader redevelopment project is an exciting opportunity for the area. I appreciate the recent commitments on making West Station more accessible by forgoing an excessive layover yard. If at all possible, an interim West Station should be brought online during the project to further reduce traffic while avoiding significant schedule impacts to the train. Even a few small temporary platforms like during construction at Worcester or Lynn may suffice if executed in an accessible manner. _x000a__x000a_Looking ahead to future CIP planning, MassDOT should increase resources provided to the MBTA to address their capital needs. Their ongoing work to address slow-zones and the broader Track Improvement Program needs more resources to recover from decades of neglect. Key projects on their backlog such as the Red-Blue connector and accessibility improvements should receive broader support. Finally, if at all possible, the T needs resources in support of other expansion efforts, be they South Coast Rail Phase 2, a green line extension to Porter or West Medford, or any Orange or Blue line extensions._x000a__x000a_Overall, I am looking forward to many things in the FY 25-29 CIP. I hope you take my comments into consideration for this or future CIPs to help make transportation in our state cleaner and better for everyone."/>
    <m/>
    <m/>
  </r>
  <r>
    <n v="522"/>
    <s v="Brian"/>
    <s v="Ferrarotti"/>
    <s v="bmferrarotti@gmail.com"/>
    <s v="Public"/>
    <s v="Public"/>
    <s v="Tyngsboro Resident"/>
    <x v="2"/>
    <s v="Support"/>
    <x v="8"/>
    <s v="Allston Multimodal"/>
    <s v="Boston"/>
    <s v="I am writing as part of the public comment for the Draft FY 2025-2029 CIP. At a high level, I am in support of a variety of things in it, but feel MassDOT should do more where possible in terms of furthering transportation which doesn't rely on cars._x000a__x000a_I am grateful the CIP addresses the replacement of Rourke Bridge in Lowell. I can probably speak for everyone in greater Lowell that this is a project which was long overdue, but better to address it now than never. More lanes to cross the river, and a better pedestrian crossing are great things to have._x000a__x000a_Although smaller than I think is necessary, the CIP provisions for Chapter 90 funds and MBTA support are welcome inclusions. I know that not only are a large share of my town of Tyngsboro's roads in a state of bad repair, but many of them lack a sidewalk on even one side. As I know Tyngsboro isn't alone there, it would be good if future CIPs can include more to help municipalities in a way that all residents want. SImilarly, it is good that MassDOT is helping the MBTA modernize their rolling stock and perform the other projects listed. GIven the MBTA's extensive backlog of capital needs, future MassDOT CIPs must include MBTA support to ensure greater Boston has the transportation infrastructure it needs. Any support MassDOT could provide towards infrastructure which would improve operational efficiency of the T would also help address its impending fiscal cliff._x000a__x000a_I appreciate the funding directed towards Compass Rail in this CIP, but more should be done to improve our under-utilized rail infrastructure in the area around Springfield. I like the Springfield Area Track Reconfiguration Project; it is a good low-hanging fruit project which will help eliminate some inefficiencies at a station which will hopefully be a transfer hub in the future. Planning for a Palmer station should continue, ideally with speed improvements elsewhere in the network to mitigate trip time increases from more stops. If you are not already, someone in MassDOT should be working with CTDOT on their Hartford Line electrification study. While very little of the line is in our state, electrification would improve the travel experience and make more people want to take the train. It also goes without saying that electrifying this corridor is critical to helping meet our state's climate goals. In terms of improving travel times between Springfield and Boston, efforts should be made to further increase track speeds on the Worcester Commuter Rail line. Every reasonable effort should be made to make sure the Worcester Triple Track project completes on time if not sooner._x000a__x000a_The Allston Multimodal Project will be great for our state once it is fully completed. I support the general ideas presented in this Draft CIP, but just ask it be executed responsibly to minimize disruptions to the overall area. To that end, I ask that every effort be taken to implement the mitigation measures outlined by A Better City in their February 2023 report on the project. The Worcester commuter line must be kept open as much as possible during construction. Recent shutdowns on the subway have shown that shuttle buses can technically replace transit over a brief period of a week or two, but they should not be relied on alone for months of construction. Capital allocation for this project should cover multiple alternatives to help keep cars off I-90 during construction; expansion of parking at commuter rail/park and ride lots which are already at capacity, high-level platforms for stations not already planned for such upgrades, and busses/rolling stock to provide more frequent alternatives to driving. West Station and the broader redevelopment project is an exciting opportunity for the area. I appreciate the recent commitments on making West Station more accessible by forgoing an excessive layover yard. If at all possible, an interim West Station should be brought online during the project to further reduce traffic while avoiding significant schedule impacts to the train. Even a few small temporary platforms like during construction at Worcester or Lynn may suffice if executed in an accessible manner. _x000a__x000a_Looking ahead to future CIP planning, MassDOT should increase resources provided to the MBTA to address their capital needs. Their ongoing work to address slow-zones and the broader Track Improvement Program needs more resources to recover from decades of neglect. Key projects on their backlog such as the Red-Blue connector and accessibility improvements should receive broader support. Finally, if at all possible, the T needs resources in support of other expansion efforts, be they South Coast Rail Phase 2, a green line extension to Porter or West Medford, or any Orange or Blue line extensions._x000a__x000a_Overall, I am looking forward to many things in the FY 25-29 CIP. I hope you take my comments into consideration for this or future CIPs to help make transportation in our state cleaner and better for everyone."/>
    <m/>
    <m/>
  </r>
  <r>
    <n v="523"/>
    <s v="Brian"/>
    <s v="Ferrarotti"/>
    <s v="bmferrarotti@gmail.com"/>
    <s v="Public"/>
    <s v="Public"/>
    <s v="Tyngsboro Resident"/>
    <x v="2"/>
    <s v="Support"/>
    <x v="8"/>
    <s v="Mitigation during construction of Allston Multimodal project"/>
    <s v="Boston"/>
    <s v="I am writing as part of the public comment for the Draft FY 2025-2029 CIP. At a high level, I am in support of a variety of things in it, but feel MassDOT should do more where possible in terms of furthering transportation which doesn't rely on cars._x000a__x000a_I am grateful the CIP addresses the replacement of Rourke Bridge in Lowell. I can probably speak for everyone in greater Lowell that this is a project which was long overdue, but better to address it now than never. More lanes to cross the river, and a better pedestrian crossing are great things to have._x000a__x000a_Although smaller than I think is necessary, the CIP provisions for Chapter 90 funds and MBTA support are welcome inclusions. I know that not only are a large share of my town of Tyngsboro's roads in a state of bad repair, but many of them lack a sidewalk on even one side. As I know Tyngsboro isn't alone there, it would be good if future CIPs can include more to help municipalities in a way that all residents want. SImilarly, it is good that MassDOT is helping the MBTA modernize their rolling stock and perform the other projects listed. GIven the MBTA's extensive backlog of capital needs, future MassDOT CIPs must include MBTA support to ensure greater Boston has the transportation infrastructure it needs. Any support MassDOT could provide towards infrastructure which would improve operational efficiency of the T would also help address its impending fiscal cliff._x000a__x000a_I appreciate the funding directed towards Compass Rail in this CIP, but more should be done to improve our under-utilized rail infrastructure in the area around Springfield. I like the Springfield Area Track Reconfiguration Project; it is a good low-hanging fruit project which will help eliminate some inefficiencies at a station which will hopefully be a transfer hub in the future. Planning for a Palmer station should continue, ideally with speed improvements elsewhere in the network to mitigate trip time increases from more stops. If you are not already, someone in MassDOT should be working with CTDOT on their Hartford Line electrification study. While very little of the line is in our state, electrification would improve the travel experience and make more people want to take the train. It also goes without saying that electrifying this corridor is critical to helping meet our state's climate goals. In terms of improving travel times between Springfield and Boston, efforts should be made to further increase track speeds on the Worcester Commuter Rail line. Every reasonable effort should be made to make sure the Worcester Triple Track project completes on time if not sooner._x000a__x000a_The Allston Multimodal Project will be great for our state once it is fully completed. I support the general ideas presented in this Draft CIP, but just ask it be executed responsibly to minimize disruptions to the overall area. To that end, I ask that every effort be taken to implement the mitigation measures outlined by A Better City in their February 2023 report on the project. The Worcester commuter line must be kept open as much as possible during construction. Recent shutdowns on the subway have shown that shuttle buses can technically replace transit over a brief period of a week or two, but they should not be relied on alone for months of construction. Capital allocation for this project should cover multiple alternatives to help keep cars off I-90 during construction; expansion of parking at commuter rail/park and ride lots which are already at capacity, high-level platforms for stations not already planned for such upgrades, and busses/rolling stock to provide more frequent alternatives to driving. West Station and the broader redevelopment project is an exciting opportunity for the area. I appreciate the recent commitments on making West Station more accessible by forgoing an excessive layover yard. If at all possible, an interim West Station should be brought online during the project to further reduce traffic while avoiding significant schedule impacts to the train. Even a few small temporary platforms like during construction at Worcester or Lynn may suffice if executed in an accessible manner. _x000a__x000a_Looking ahead to future CIP planning, MassDOT should increase resources provided to the MBTA to address their capital needs. Their ongoing work to address slow-zones and the broader Track Improvement Program needs more resources to recover from decades of neglect. Key projects on their backlog such as the Red-Blue connector and accessibility improvements should receive broader support. Finally, if at all possible, the T needs resources in support of other expansion efforts, be they South Coast Rail Phase 2, a green line extension to Porter or West Medford, or any Orange or Blue line extensions._x000a__x000a_Overall, I am looking forward to many things in the FY 25-29 CIP. I hope you take my comments into consideration for this or future CIPs to help make transportation in our state cleaner and better for everyone."/>
    <m/>
    <m/>
  </r>
  <r>
    <n v="524"/>
    <s v="Brian"/>
    <s v="Ferrarotti"/>
    <s v="bmferrarotti@gmail.com"/>
    <s v="Public"/>
    <s v="Public"/>
    <s v="Tyngsboro Resident"/>
    <x v="2"/>
    <s v="Support"/>
    <x v="4"/>
    <s v="address MBTA slow-zones_x000a_"/>
    <s v="Boston"/>
    <s v="I am writing as part of the public comment for the Draft FY 2025-2029 CIP. At a high level, I am in support of a variety of things in it, but feel MassDOT should do more where possible in terms of furthering transportation which doesn't rely on cars._x000a__x000a_I am grateful the CIP addresses the replacement of Rourke Bridge in Lowell. I can probably speak for everyone in greater Lowell that this is a project which was long overdue, but better to address it now than never. More lanes to cross the river, and a better pedestrian crossing are great things to have._x000a__x000a_Although smaller than I think is necessary, the CIP provisions for Chapter 90 funds and MBTA support are welcome inclusions. I know that not only are a large share of my town of Tyngsboro's roads in a state of bad repair, but many of them lack a sidewalk on even one side. As I know Tyngsboro isn't alone there, it would be good if future CIPs can include more to help municipalities in a way that all residents want. SImilarly, it is good that MassDOT is helping the MBTA modernize their rolling stock and perform the other projects listed. GIven the MBTA's extensive backlog of capital needs, future MassDOT CIPs must include MBTA support to ensure greater Boston has the transportation infrastructure it needs. Any support MassDOT could provide towards infrastructure which would improve operational efficiency of the T would also help address its impending fiscal cliff._x000a__x000a_I appreciate the funding directed towards Compass Rail in this CIP, but more should be done to improve our under-utilized rail infrastructure in the area around Springfield. I like the Springfield Area Track Reconfiguration Project; it is a good low-hanging fruit project which will help eliminate some inefficiencies at a station which will hopefully be a transfer hub in the future. Planning for a Palmer station should continue, ideally with speed improvements elsewhere in the network to mitigate trip time increases from more stops. If you are not already, someone in MassDOT should be working with CTDOT on their Hartford Line electrification study. While very little of the line is in our state, electrification would improve the travel experience and make more people want to take the train. It also goes without saying that electrifying this corridor is critical to helping meet our state's climate goals. In terms of improving travel times between Springfield and Boston, efforts should be made to further increase track speeds on the Worcester Commuter Rail line. Every reasonable effort should be made to make sure the Worcester Triple Track project completes on time if not sooner._x000a__x000a_The Allston Multimodal Project will be great for our state once it is fully completed. I support the general ideas presented in this Draft CIP, but just ask it be executed responsibly to minimize disruptions to the overall area. To that end, I ask that every effort be taken to implement the mitigation measures outlined by A Better City in their February 2023 report on the project. The Worcester commuter line must be kept open as much as possible during construction. Recent shutdowns on the subway have shown that shuttle buses can technically replace transit over a brief period of a week or two, but they should not be relied on alone for months of construction. Capital allocation for this project should cover multiple alternatives to help keep cars off I-90 during construction; expansion of parking at commuter rail/park and ride lots which are already at capacity, high-level platforms for stations not already planned for such upgrades, and busses/rolling stock to provide more frequent alternatives to driving. West Station and the broader redevelopment project is an exciting opportunity for the area. I appreciate the recent commitments on making West Station more accessible by forgoing an excessive layover yard. If at all possible, an interim West Station should be brought online during the project to further reduce traffic while avoiding significant schedule impacts to the train. Even a few small temporary platforms like during construction at Worcester or Lynn may suffice if executed in an accessible manner. _x000a__x000a_Looking ahead to future CIP planning, MassDOT should increase resources provided to the MBTA to address their capital needs. Their ongoing work to address slow-zones and the broader Track Improvement Program needs more resources to recover from decades of neglect. Key projects on their backlog such as the Red-Blue connector and accessibility improvements should receive broader support. Finally, if at all possible, the T needs resources in support of other expansion efforts, be they South Coast Rail Phase 2, a green line extension to Porter or West Medford, or any Orange or Blue line extensions._x000a__x000a_Overall, I am looking forward to many things in the FY 25-29 CIP. I hope you take my comments into consideration for this or future CIPs to help make transportation in our state cleaner and better for everyone."/>
    <m/>
    <m/>
  </r>
  <r>
    <n v="525"/>
    <s v="Brian"/>
    <s v="Ferrarotti"/>
    <s v="bmferrarotti@gmail.com"/>
    <s v="Public"/>
    <s v="Public"/>
    <s v="Tyngsboro Resident"/>
    <x v="2"/>
    <s v="Support"/>
    <x v="4"/>
    <s v="MBTA Track Improvement Program"/>
    <s v="Boston"/>
    <s v="I am writing as part of the public comment for the Draft FY 2025-2029 CIP. At a high level, I am in support of a variety of things in it, but feel MassDOT should do more where possible in terms of furthering transportation which doesn't rely on cars._x000a__x000a_I am grateful the CIP addresses the replacement of Rourke Bridge in Lowell. I can probably speak for everyone in greater Lowell that this is a project which was long overdue, but better to address it now than never. More lanes to cross the river, and a better pedestrian crossing are great things to have._x000a__x000a_Although smaller than I think is necessary, the CIP provisions for Chapter 90 funds and MBTA support are welcome inclusions. I know that not only are a large share of my town of Tyngsboro's roads in a state of bad repair, but many of them lack a sidewalk on even one side. As I know Tyngsboro isn't alone there, it would be good if future CIPs can include more to help municipalities in a way that all residents want. SImilarly, it is good that MassDOT is helping the MBTA modernize their rolling stock and perform the other projects listed. GIven the MBTA's extensive backlog of capital needs, future MassDOT CIPs must include MBTA support to ensure greater Boston has the transportation infrastructure it needs. Any support MassDOT could provide towards infrastructure which would improve operational efficiency of the T would also help address its impending fiscal cliff._x000a__x000a_I appreciate the funding directed towards Compass Rail in this CIP, but more should be done to improve our under-utilized rail infrastructure in the area around Springfield. I like the Springfield Area Track Reconfiguration Project; it is a good low-hanging fruit project which will help eliminate some inefficiencies at a station which will hopefully be a transfer hub in the future. Planning for a Palmer station should continue, ideally with speed improvements elsewhere in the network to mitigate trip time increases from more stops. If you are not already, someone in MassDOT should be working with CTDOT on their Hartford Line electrification study. While very little of the line is in our state, electrification would improve the travel experience and make more people want to take the train. It also goes without saying that electrifying this corridor is critical to helping meet our state's climate goals. In terms of improving travel times between Springfield and Boston, efforts should be made to further increase track speeds on the Worcester Commuter Rail line. Every reasonable effort should be made to make sure the Worcester Triple Track project completes on time if not sooner._x000a__x000a_The Allston Multimodal Project will be great for our state once it is fully completed. I support the general ideas presented in this Draft CIP, but just ask it be executed responsibly to minimize disruptions to the overall area. To that end, I ask that every effort be taken to implement the mitigation measures outlined by A Better City in their February 2023 report on the project. The Worcester commuter line must be kept open as much as possible during construction. Recent shutdowns on the subway have shown that shuttle buses can technically replace transit over a brief period of a week or two, but they should not be relied on alone for months of construction. Capital allocation for this project should cover multiple alternatives to help keep cars off I-90 during construction; expansion of parking at commuter rail/park and ride lots which are already at capacity, high-level platforms for stations not already planned for such upgrades, and busses/rolling stock to provide more frequent alternatives to driving. West Station and the broader redevelopment project is an exciting opportunity for the area. I appreciate the recent commitments on making West Station more accessible by forgoing an excessive layover yard. If at all possible, an interim West Station should be brought online during the project to further reduce traffic while avoiding significant schedule impacts to the train. Even a few small temporary platforms like during construction at Worcester or Lynn may suffice if executed in an accessible manner. _x000a__x000a_Looking ahead to future CIP planning, MassDOT should increase resources provided to the MBTA to address their capital needs. Their ongoing work to address slow-zones and the broader Track Improvement Program needs more resources to recover from decades of neglect. Key projects on their backlog such as the Red-Blue connector and accessibility improvements should receive broader support. Finally, if at all possible, the T needs resources in support of other expansion efforts, be they South Coast Rail Phase 2, a green line extension to Porter or West Medford, or any Orange or Blue line extensions._x000a__x000a_Overall, I am looking forward to many things in the FY 25-29 CIP. I hope you take my comments into consideration for this or future CIPs to help make transportation in our state cleaner and better for everyone."/>
    <m/>
    <m/>
  </r>
  <r>
    <n v="526"/>
    <s v="Brian"/>
    <s v="Ferrarotti"/>
    <s v="bmferrarotti@gmail.com"/>
    <s v="Public"/>
    <s v="Public"/>
    <s v="Tyngsboro Resident"/>
    <x v="2"/>
    <s v="Support"/>
    <x v="4"/>
    <s v="MBTA Red-Blue connector"/>
    <s v="Boston"/>
    <s v="I am writing as part of the public comment for the Draft FY 2025-2029 CIP. At a high level, I am in support of a variety of things in it, but feel MassDOT should do more where possible in terms of furthering transportation which doesn't rely on cars._x000a__x000a_I am grateful the CIP addresses the replacement of Rourke Bridge in Lowell. I can probably speak for everyone in greater Lowell that this is a project which was long overdue, but better to address it now than never. More lanes to cross the river, and a better pedestrian crossing are great things to have._x000a__x000a_Although smaller than I think is necessary, the CIP provisions for Chapter 90 funds and MBTA support are welcome inclusions. I know that not only are a large share of my town of Tyngsboro's roads in a state of bad repair, but many of them lack a sidewalk on even one side. As I know Tyngsboro isn't alone there, it would be good if future CIPs can include more to help municipalities in a way that all residents want. SImilarly, it is good that MassDOT is helping the MBTA modernize their rolling stock and perform the other projects listed. GIven the MBTA's extensive backlog of capital needs, future MassDOT CIPs must include MBTA support to ensure greater Boston has the transportation infrastructure it needs. Any support MassDOT could provide towards infrastructure which would improve operational efficiency of the T would also help address its impending fiscal cliff._x000a__x000a_I appreciate the funding directed towards Compass Rail in this CIP, but more should be done to improve our under-utilized rail infrastructure in the area around Springfield. I like the Springfield Area Track Reconfiguration Project; it is a good low-hanging fruit project which will help eliminate some inefficiencies at a station which will hopefully be a transfer hub in the future. Planning for a Palmer station should continue, ideally with speed improvements elsewhere in the network to mitigate trip time increases from more stops. If you are not already, someone in MassDOT should be working with CTDOT on their Hartford Line electrification study. While very little of the line is in our state, electrification would improve the travel experience and make more people want to take the train. It also goes without saying that electrifying this corridor is critical to helping meet our state's climate goals. In terms of improving travel times between Springfield and Boston, efforts should be made to further increase track speeds on the Worcester Commuter Rail line. Every reasonable effort should be made to make sure the Worcester Triple Track project completes on time if not sooner._x000a__x000a_The Allston Multimodal Project will be great for our state once it is fully completed. I support the general ideas presented in this Draft CIP, but just ask it be executed responsibly to minimize disruptions to the overall area. To that end, I ask that every effort be taken to implement the mitigation measures outlined by A Better City in their February 2023 report on the project. The Worcester commuter line must be kept open as much as possible during construction. Recent shutdowns on the subway have shown that shuttle buses can technically replace transit over a brief period of a week or two, but they should not be relied on alone for months of construction. Capital allocation for this project should cover multiple alternatives to help keep cars off I-90 during construction; expansion of parking at commuter rail/park and ride lots which are already at capacity, high-level platforms for stations not already planned for such upgrades, and busses/rolling stock to provide more frequent alternatives to driving. West Station and the broader redevelopment project is an exciting opportunity for the area. I appreciate the recent commitments on making West Station more accessible by forgoing an excessive layover yard. If at all possible, an interim West Station should be brought online during the project to further reduce traffic while avoiding significant schedule impacts to the train. Even a few small temporary platforms like during construction at Worcester or Lynn may suffice if executed in an accessible manner. _x000a__x000a_Looking ahead to future CIP planning, MassDOT should increase resources provided to the MBTA to address their capital needs. Their ongoing work to address slow-zones and the broader Track Improvement Program needs more resources to recover from decades of neglect. Key projects on their backlog such as the Red-Blue connector and accessibility improvements should receive broader support. Finally, if at all possible, the T needs resources in support of other expansion efforts, be they South Coast Rail Phase 2, a green line extension to Porter or West Medford, or any Orange or Blue line extensions._x000a__x000a_Overall, I am looking forward to many things in the FY 25-29 CIP. I hope you take my comments into consideration for this or future CIPs to help make transportation in our state cleaner and better for everyone."/>
    <m/>
    <m/>
  </r>
  <r>
    <n v="527"/>
    <s v="Brian"/>
    <s v="Ferrarotti"/>
    <s v="bmferrarotti@gmail.com"/>
    <s v="Public"/>
    <s v="Public"/>
    <s v="Tyngsboro Resident"/>
    <x v="2"/>
    <s v="Support"/>
    <x v="4"/>
    <s v="MBTA Accessibility"/>
    <s v="Boston"/>
    <s v="I am writing as part of the public comment for the Draft FY 2025-2029 CIP. At a high level, I am in support of a variety of things in it, but feel MassDOT should do more where possible in terms of furthering transportation which doesn't rely on cars._x000a__x000a_I am grateful the CIP addresses the replacement of Rourke Bridge in Lowell. I can probably speak for everyone in greater Lowell that this is a project which was long overdue, but better to address it now than never. More lanes to cross the river, and a better pedestrian crossing are great things to have._x000a__x000a_Although smaller than I think is necessary, the CIP provisions for Chapter 90 funds and MBTA support are welcome inclusions. I know that not only are a large share of my town of Tyngsboro's roads in a state of bad repair, but many of them lack a sidewalk on even one side. As I know Tyngsboro isn't alone there, it would be good if future CIPs can include more to help municipalities in a way that all residents want. SImilarly, it is good that MassDOT is helping the MBTA modernize their rolling stock and perform the other projects listed. GIven the MBTA's extensive backlog of capital needs, future MassDOT CIPs must include MBTA support to ensure greater Boston has the transportation infrastructure it needs. Any support MassDOT could provide towards infrastructure which would improve operational efficiency of the T would also help address its impending fiscal cliff._x000a__x000a_I appreciate the funding directed towards Compass Rail in this CIP, but more should be done to improve our under-utilized rail infrastructure in the area around Springfield. I like the Springfield Area Track Reconfiguration Project; it is a good low-hanging fruit project which will help eliminate some inefficiencies at a station which will hopefully be a transfer hub in the future. Planning for a Palmer station should continue, ideally with speed improvements elsewhere in the network to mitigate trip time increases from more stops. If you are not already, someone in MassDOT should be working with CTDOT on their Hartford Line electrification study. While very little of the line is in our state, electrification would improve the travel experience and make more people want to take the train. It also goes without saying that electrifying this corridor is critical to helping meet our state's climate goals. In terms of improving travel times between Springfield and Boston, efforts should be made to further increase track speeds on the Worcester Commuter Rail line. Every reasonable effort should be made to make sure the Worcester Triple Track project completes on time if not sooner._x000a__x000a_The Allston Multimodal Project will be great for our state once it is fully completed. I support the general ideas presented in this Draft CIP, but just ask it be executed responsibly to minimize disruptions to the overall area. To that end, I ask that every effort be taken to implement the mitigation measures outlined by A Better City in their February 2023 report on the project. The Worcester commuter line must be kept open as much as possible during construction. Recent shutdowns on the subway have shown that shuttle buses can technically replace transit over a brief period of a week or two, but they should not be relied on alone for months of construction. Capital allocation for this project should cover multiple alternatives to help keep cars off I-90 during construction; expansion of parking at commuter rail/park and ride lots which are already at capacity, high-level platforms for stations not already planned for such upgrades, and busses/rolling stock to provide more frequent alternatives to driving. West Station and the broader redevelopment project is an exciting opportunity for the area. I appreciate the recent commitments on making West Station more accessible by forgoing an excessive layover yard. If at all possible, an interim West Station should be brought online during the project to further reduce traffic while avoiding significant schedule impacts to the train. Even a few small temporary platforms like during construction at Worcester or Lynn may suffice if executed in an accessible manner. _x000a__x000a_Looking ahead to future CIP planning, MassDOT should increase resources provided to the MBTA to address their capital needs. Their ongoing work to address slow-zones and the broader Track Improvement Program needs more resources to recover from decades of neglect. Key projects on their backlog such as the Red-Blue connector and accessibility improvements should receive broader support. Finally, if at all possible, the T needs resources in support of other expansion efforts, be they South Coast Rail Phase 2, a green line extension to Porter or West Medford, or any Orange or Blue line extensions._x000a__x000a_Overall, I am looking forward to many things in the FY 25-29 CIP. I hope you take my comments into consideration for this or future CIPs to help make transportation in our state cleaner and better for everyone."/>
    <m/>
    <m/>
  </r>
  <r>
    <n v="528"/>
    <s v="Brian"/>
    <s v="Ferrarotti"/>
    <s v="bmferrarotti@gmail.com"/>
    <s v="Public"/>
    <s v="Public"/>
    <s v="Tyngsboro Resident"/>
    <x v="2"/>
    <s v="Support"/>
    <x v="4"/>
    <s v="MBTA Expansion:  South Coast Rail"/>
    <s v="Boston"/>
    <s v="I am writing as part of the public comment for the Draft FY 2025-2029 CIP. At a high level, I am in support of a variety of things in it, but feel MassDOT should do more where possible in terms of furthering transportation which doesn't rely on cars._x000a__x000a_I am grateful the CIP addresses the replacement of Rourke Bridge in Lowell. I can probably speak for everyone in greater Lowell that this is a project which was long overdue, but better to address it now than never. More lanes to cross the river, and a better pedestrian crossing are great things to have._x000a__x000a_Although smaller than I think is necessary, the CIP provisions for Chapter 90 funds and MBTA support are welcome inclusions. I know that not only are a large share of my town of Tyngsboro's roads in a state of bad repair, but many of them lack a sidewalk on even one side. As I know Tyngsboro isn't alone there, it would be good if future CIPs can include more to help municipalities in a way that all residents want. SImilarly, it is good that MassDOT is helping the MBTA modernize their rolling stock and perform the other projects listed. GIven the MBTA's extensive backlog of capital needs, future MassDOT CIPs must include MBTA support to ensure greater Boston has the transportation infrastructure it needs. Any support MassDOT could provide towards infrastructure which would improve operational efficiency of the T would also help address its impending fiscal cliff._x000a__x000a_I appreciate the funding directed towards Compass Rail in this CIP, but more should be done to improve our under-utilized rail infrastructure in the area around Springfield. I like the Springfield Area Track Reconfiguration Project; it is a good low-hanging fruit project which will help eliminate some inefficiencies at a station which will hopefully be a transfer hub in the future. Planning for a Palmer station should continue, ideally with speed improvements elsewhere in the network to mitigate trip time increases from more stops. If you are not already, someone in MassDOT should be working with CTDOT on their Hartford Line electrification study. While very little of the line is in our state, electrification would improve the travel experience and make more people want to take the train. It also goes without saying that electrifying this corridor is critical to helping meet our state's climate goals. In terms of improving travel times between Springfield and Boston, efforts should be made to further increase track speeds on the Worcester Commuter Rail line. Every reasonable effort should be made to make sure the Worcester Triple Track project completes on time if not sooner._x000a__x000a_The Allston Multimodal Project will be great for our state once it is fully completed. I support the general ideas presented in this Draft CIP, but just ask it be executed responsibly to minimize disruptions to the overall area. To that end, I ask that every effort be taken to implement the mitigation measures outlined by A Better City in their February 2023 report on the project. The Worcester commuter line must be kept open as much as possible during construction. Recent shutdowns on the subway have shown that shuttle buses can technically replace transit over a brief period of a week or two, but they should not be relied on alone for months of construction. Capital allocation for this project should cover multiple alternatives to help keep cars off I-90 during construction; expansion of parking at commuter rail/park and ride lots which are already at capacity, high-level platforms for stations not already planned for such upgrades, and busses/rolling stock to provide more frequent alternatives to driving. West Station and the broader redevelopment project is an exciting opportunity for the area. I appreciate the recent commitments on making West Station more accessible by forgoing an excessive layover yard. If at all possible, an interim West Station should be brought online during the project to further reduce traffic while avoiding significant schedule impacts to the train. Even a few small temporary platforms like during construction at Worcester or Lynn may suffice if executed in an accessible manner. _x000a__x000a_Looking ahead to future CIP planning, MassDOT should increase resources provided to the MBTA to address their capital needs. Their ongoing work to address slow-zones and the broader Track Improvement Program needs more resources to recover from decades of neglect. Key projects on their backlog such as the Red-Blue connector and accessibility improvements should receive broader support. Finally, if at all possible, the T needs resources in support of other expansion efforts, be they South Coast Rail Phase 2, a green line extension to Porter or West Medford, or any Orange or Blue line extensions._x000a__x000a_Overall, I am looking forward to many things in the FY 25-29 CIP. I hope you take my comments into consideration for this or future CIPs to help make transportation in our state cleaner and better for everyone."/>
    <m/>
    <m/>
  </r>
  <r>
    <n v="529"/>
    <s v="Brian"/>
    <s v="Ferrarotti"/>
    <s v="bmferrarotti@gmail.com"/>
    <s v="Public"/>
    <s v="Public"/>
    <s v="Tyngsboro Resident"/>
    <x v="2"/>
    <s v="Support"/>
    <x v="4"/>
    <s v="MBTA Expansion:  Green Line"/>
    <s v="Boston"/>
    <s v="I am writing as part of the public comment for the Draft FY 2025-2029 CIP. At a high level, I am in support of a variety of things in it, but feel MassDOT should do more where possible in terms of furthering transportation which doesn't rely on cars._x000a__x000a_I am grateful the CIP addresses the replacement of Rourke Bridge in Lowell. I can probably speak for everyone in greater Lowell that this is a project which was long overdue, but better to address it now than never. More lanes to cross the river, and a better pedestrian crossing are great things to have._x000a__x000a_Although smaller than I think is necessary, the CIP provisions for Chapter 90 funds and MBTA support are welcome inclusions. I know that not only are a large share of my town of Tyngsboro's roads in a state of bad repair, but many of them lack a sidewalk on even one side. As I know Tyngsboro isn't alone there, it would be good if future CIPs can include more to help municipalities in a way that all residents want. SImilarly, it is good that MassDOT is helping the MBTA modernize their rolling stock and perform the other projects listed. GIven the MBTA's extensive backlog of capital needs, future MassDOT CIPs must include MBTA support to ensure greater Boston has the transportation infrastructure it needs. Any support MassDOT could provide towards infrastructure which would improve operational efficiency of the T would also help address its impending fiscal cliff._x000a__x000a_I appreciate the funding directed towards Compass Rail in this CIP, but more should be done to improve our under-utilized rail infrastructure in the area around Springfield. I like the Springfield Area Track Reconfiguration Project; it is a good low-hanging fruit project which will help eliminate some inefficiencies at a station which will hopefully be a transfer hub in the future. Planning for a Palmer station should continue, ideally with speed improvements elsewhere in the network to mitigate trip time increases from more stops. If you are not already, someone in MassDOT should be working with CTDOT on their Hartford Line electrification study. While very little of the line is in our state, electrification would improve the travel experience and make more people want to take the train. It also goes without saying that electrifying this corridor is critical to helping meet our state's climate goals. In terms of improving travel times between Springfield and Boston, efforts should be made to further increase track speeds on the Worcester Commuter Rail line. Every reasonable effort should be made to make sure the Worcester Triple Track project completes on time if not sooner._x000a__x000a_The Allston Multimodal Project will be great for our state once it is fully completed. I support the general ideas presented in this Draft CIP, but just ask it be executed responsibly to minimize disruptions to the overall area. To that end, I ask that every effort be taken to implement the mitigation measures outlined by A Better City in their February 2023 report on the project. The Worcester commuter line must be kept open as much as possible during construction. Recent shutdowns on the subway have shown that shuttle buses can technically replace transit over a brief period of a week or two, but they should not be relied on alone for months of construction. Capital allocation for this project should cover multiple alternatives to help keep cars off I-90 during construction; expansion of parking at commuter rail/park and ride lots which are already at capacity, high-level platforms for stations not already planned for such upgrades, and busses/rolling stock to provide more frequent alternatives to driving. West Station and the broader redevelopment project is an exciting opportunity for the area. I appreciate the recent commitments on making West Station more accessible by forgoing an excessive layover yard. If at all possible, an interim West Station should be brought online during the project to further reduce traffic while avoiding significant schedule impacts to the train. Even a few small temporary platforms like during construction at Worcester or Lynn may suffice if executed in an accessible manner. _x000a__x000a_Looking ahead to future CIP planning, MassDOT should increase resources provided to the MBTA to address their capital needs. Their ongoing work to address slow-zones and the broader Track Improvement Program needs more resources to recover from decades of neglect. Key projects on their backlog such as the Red-Blue connector and accessibility improvements should receive broader support. Finally, if at all possible, the T needs resources in support of other expansion efforts, be they South Coast Rail Phase 2, a green line extension to Porter or West Medford, or any Orange or Blue line extensions._x000a__x000a_Overall, I am looking forward to many things in the FY 25-29 CIP. I hope you take my comments into consideration for this or future CIPs to help make transportation in our state cleaner and better for everyone."/>
    <m/>
    <m/>
  </r>
  <r>
    <n v="530"/>
    <s v="Brian"/>
    <s v="Ferrarotti"/>
    <s v="bmferrarotti@gmail.com"/>
    <s v="Public"/>
    <s v="Public"/>
    <s v="Tyngsboro Resident"/>
    <x v="2"/>
    <s v="Support"/>
    <x v="4"/>
    <s v="MBTA Expansion:  Blue Line"/>
    <s v="Boston"/>
    <s v="I am writing as part of the public comment for the Draft FY 2025-2029 CIP. At a high level, I am in support of a variety of things in it, but feel MassDOT should do more where possible in terms of furthering transportation which doesn't rely on cars._x000a__x000a_I am grateful the CIP addresses the replacement of Rourke Bridge in Lowell. I can probably speak for everyone in greater Lowell that this is a project which was long overdue, but better to address it now than never. More lanes to cross the river, and a better pedestrian crossing are great things to have._x000a__x000a_Although smaller than I think is necessary, the CIP provisions for Chapter 90 funds and MBTA support are welcome inclusions. I know that not only are a large share of my town of Tyngsboro's roads in a state of bad repair, but many of them lack a sidewalk on even one side. As I know Tyngsboro isn't alone there, it would be good if future CIPs can include more to help municipalities in a way that all residents want. SImilarly, it is good that MassDOT is helping the MBTA modernize their rolling stock and perform the other projects listed. GIven the MBTA's extensive backlog of capital needs, future MassDOT CIPs must include MBTA support to ensure greater Boston has the transportation infrastructure it needs. Any support MassDOT could provide towards infrastructure which would improve operational efficiency of the T would also help address its impending fiscal cliff._x000a__x000a_I appreciate the funding directed towards Compass Rail in this CIP, but more should be done to improve our under-utilized rail infrastructure in the area around Springfield. I like the Springfield Area Track Reconfiguration Project; it is a good low-hanging fruit project which will help eliminate some inefficiencies at a station which will hopefully be a transfer hub in the future. Planning for a Palmer station should continue, ideally with speed improvements elsewhere in the network to mitigate trip time increases from more stops. If you are not already, someone in MassDOT should be working with CTDOT on their Hartford Line electrification study. While very little of the line is in our state, electrification would improve the travel experience and make more people want to take the train. It also goes without saying that electrifying this corridor is critical to helping meet our state's climate goals. In terms of improving travel times between Springfield and Boston, efforts should be made to further increase track speeds on the Worcester Commuter Rail line. Every reasonable effort should be made to make sure the Worcester Triple Track project completes on time if not sooner._x000a__x000a_The Allston Multimodal Project will be great for our state once it is fully completed. I support the general ideas presented in this Draft CIP, but just ask it be executed responsibly to minimize disruptions to the overall area. To that end, I ask that every effort be taken to implement the mitigation measures outlined by A Better City in their February 2023 report on the project. The Worcester commuter line must be kept open as much as possible during construction. Recent shutdowns on the subway have shown that shuttle buses can technically replace transit over a brief period of a week or two, but they should not be relied on alone for months of construction. Capital allocation for this project should cover multiple alternatives to help keep cars off I-90 during construction; expansion of parking at commuter rail/park and ride lots which are already at capacity, high-level platforms for stations not already planned for such upgrades, and busses/rolling stock to provide more frequent alternatives to driving. West Station and the broader redevelopment project is an exciting opportunity for the area. I appreciate the recent commitments on making West Station more accessible by forgoing an excessive layover yard. If at all possible, an interim West Station should be brought online during the project to further reduce traffic while avoiding significant schedule impacts to the train. Even a few small temporary platforms like during construction at Worcester or Lynn may suffice if executed in an accessible manner. _x000a__x000a_Looking ahead to future CIP planning, MassDOT should increase resources provided to the MBTA to address their capital needs. Their ongoing work to address slow-zones and the broader Track Improvement Program needs more resources to recover from decades of neglect. Key projects on their backlog such as the Red-Blue connector and accessibility improvements should receive broader support. Finally, if at all possible, the T needs resources in support of other expansion efforts, be they South Coast Rail Phase 2, a green line extension to Porter or West Medford, or any Orange or Blue line extensions._x000a__x000a_Overall, I am looking forward to many things in the FY 25-29 CIP. I hope you take my comments into consideration for this or future CIPs to help make transportation in our state cleaner and better for everyone."/>
    <m/>
    <m/>
  </r>
  <r>
    <n v="531"/>
    <s v="Brian"/>
    <s v="Ferrarotti"/>
    <s v="bmferrarotti@gmail.com"/>
    <s v="Public"/>
    <s v="Public"/>
    <s v="Tyngsboro Resident"/>
    <x v="2"/>
    <s v="Support"/>
    <x v="4"/>
    <s v="MBTA Expansion:  Orange Line"/>
    <s v="Boston"/>
    <s v="I am writing as part of the public comment for the Draft FY 2025-2029 CIP. At a high level, I am in support of a variety of things in it, but feel MassDOT should do more where possible in terms of furthering transportation which doesn't rely on cars._x000a__x000a_I am grateful the CIP addresses the replacement of Rourke Bridge in Lowell. I can probably speak for everyone in greater Lowell that this is a project which was long overdue, but better to address it now than never. More lanes to cross the river, and a better pedestrian crossing are great things to have._x000a__x000a_Although smaller than I think is necessary, the CIP provisions for Chapter 90 funds and MBTA support are welcome inclusions. I know that not only are a large share of my town of Tyngsboro's roads in a state of bad repair, but many of them lack a sidewalk on even one side. As I know Tyngsboro isn't alone there, it would be good if future CIPs can include more to help municipalities in a way that all residents want. SImilarly, it is good that MassDOT is helping the MBTA modernize their rolling stock and perform the other projects listed. GIven the MBTA's extensive backlog of capital needs, future MassDOT CIPs must include MBTA support to ensure greater Boston has the transportation infrastructure it needs. Any support MassDOT could provide towards infrastructure which would improve operational efficiency of the T would also help address its impending fiscal cliff._x000a__x000a_I appreciate the funding directed towards Compass Rail in this CIP, but more should be done to improve our under-utilized rail infrastructure in the area around Springfield. I like the Springfield Area Track Reconfiguration Project; it is a good low-hanging fruit project which will help eliminate some inefficiencies at a station which will hopefully be a transfer hub in the future. Planning for a Palmer station should continue, ideally with speed improvements elsewhere in the network to mitigate trip time increases from more stops. If you are not already, someone in MassDOT should be working with CTDOT on their Hartford Line electrification study. While very little of the line is in our state, electrification would improve the travel experience and make more people want to take the train. It also goes without saying that electrifying this corridor is critical to helping meet our state's climate goals. In terms of improving travel times between Springfield and Boston, efforts should be made to further increase track speeds on the Worcester Commuter Rail line. Every reasonable effort should be made to make sure the Worcester Triple Track project completes on time if not sooner._x000a__x000a_The Allston Multimodal Project will be great for our state once it is fully completed. I support the general ideas presented in this Draft CIP, but just ask it be executed responsibly to minimize disruptions to the overall area. To that end, I ask that every effort be taken to implement the mitigation measures outlined by A Better City in their February 2023 report on the project. The Worcester commuter line must be kept open as much as possible during construction. Recent shutdowns on the subway have shown that shuttle buses can technically replace transit over a brief period of a week or two, but they should not be relied on alone for months of construction. Capital allocation for this project should cover multiple alternatives to help keep cars off I-90 during construction; expansion of parking at commuter rail/park and ride lots which are already at capacity, high-level platforms for stations not already planned for such upgrades, and busses/rolling stock to provide more frequent alternatives to driving. West Station and the broader redevelopment project is an exciting opportunity for the area. I appreciate the recent commitments on making West Station more accessible by forgoing an excessive layover yard. If at all possible, an interim West Station should be brought online during the project to further reduce traffic while avoiding significant schedule impacts to the train. Even a few small temporary platforms like during construction at Worcester or Lynn may suffice if executed in an accessible manner. _x000a__x000a_Looking ahead to future CIP planning, MassDOT should increase resources provided to the MBTA to address their capital needs. Their ongoing work to address slow-zones and the broader Track Improvement Program needs more resources to recover from decades of neglect. Key projects on their backlog such as the Red-Blue connector and accessibility improvements should receive broader support. Finally, if at all possible, the T needs resources in support of other expansion efforts, be they South Coast Rail Phase 2, a green line extension to Porter or West Medford, or any Orange or Blue line extensions._x000a__x000a_Overall, I am looking forward to many things in the FY 25-29 CIP. I hope you take my comments into consideration for this or future CIPs to help make transportation in our state cleaner and better for everyone."/>
    <m/>
    <m/>
  </r>
  <r>
    <n v="532"/>
    <s v="Virginia"/>
    <s v="Desorgher"/>
    <s v="mayor@greenfield-ma.gov"/>
    <s v="Elected Official"/>
    <s v="Mayor of Greenfield"/>
    <s v="Mayor of Greenfield"/>
    <x v="2"/>
    <s v="Support"/>
    <x v="0"/>
    <s v="Northern Tier Rail"/>
    <s v="Franklin"/>
    <s v="My name is Virginia Desorgher, and I am honored to serve as Mayor of the City of Greenfield. I am writing to advocate for utilizing MassDOT Capital Investment Plan funding to support the Northern Tier Rail project across 2025-2029. The Northern Tier Rail would be an invaluable asset to our community. Its benefits are numerous, but I want to spotlight some that stand out._x000a_Public transportation in Franklin County remains a challenge. The Franklin Regional Transit Authority provides excellent service to our community, including the recent addition of weekend transit. However, compared to Eastern Massachusetts communities, Franklin County still lacks alternative transportation options._x000a_The Northern Tier Rail would represent a terrific step forward for regional equity. It would provide accessible and affordable transportation for everyone in the Franklin County region, unlocking a level of optionality that would benefit the community tremendously. Residents could regularly commute to Central Massachusetts or Eastern Massachusetts for work and enjoy trips to some of our state’s terrific landmarks. A rail service would also support the state and nation’s sustainability goals by reducing carbon emissions from commuters who typically drive to their destinations._x000a_In addition, the Northern Tier Rail is not just a mode of transportation; it is a catalyst for economic development. Franklin County continues to grow as a tourist destination, with the region’s scenic sights and fall foliage consistently drawing people during seasonal months. The Northern Tier Rail would serve as a supportive pillar to that growth, allowing for increased foot traffic that would support businesses, organizations and the work of our terrific Chamber of Commerce.  _x000a_ In conclusion, I believe the Northern Tier Rail would establish a critical link for our region, a connective chain that would strengthen the prosperity of our Commonwealth. It is a project well-suited for Capital Investment Plan funding, with the financial support accelerating what will be a game-changing inclusion in our region._x000a_Thank you for your time and consideration."/>
    <m/>
    <m/>
  </r>
  <r>
    <n v="533"/>
    <s v="Isabelle"/>
    <s v="Davis"/>
    <s v="idavis@gardner-ma.gov"/>
    <s v="Airport Manager"/>
    <s v="Airport Manager"/>
    <s v="Gardner Municipal Airport"/>
    <x v="2"/>
    <s v="Support"/>
    <x v="1"/>
    <s v="Aeronautic Investments"/>
    <s v="Montachusetts"/>
    <s v="Thank you for the opportunity for Gardner Municipal Airport to comment on the draft MassDOT Five-Year Capital Investment Program FY25-29. We appreciate the assistance and support we receive from the MassDOT Aeronautics Division._x000a_The draft Capital Investment Plan for the Aeronautics Division proposes a total of $577.3M over a five year period that focuses on reliability and modernization of the 35 public-use airports across the Commonwealth including Gardner Municipal Airport. The draft CIP provides funding for a number of critical local projects including wildlife assessments and fencing, equipment buildings, and paving._x000a_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_x000a_According to the 2019 MassDOT Statewide Airport Economic Impact Study, the statewide system of public use airports in the Commonwealth provides nearly 200K direct/indirect jobs with an economic output of over $24B annually._x000a_On behalf of the Gardner Municipal Airport we respectfully request that the MassDOT Board of Directors support the proposed $577.3M capital investment program for the MassDOT Aeronautics Division"/>
    <m/>
    <m/>
  </r>
  <r>
    <n v="534"/>
    <s v="Isabelle"/>
    <s v="Davis"/>
    <s v="idavis@gardner-ma.gov"/>
    <s v="Airport Manager"/>
    <s v="Airport Manager"/>
    <s v="Gardner Municipal Airport"/>
    <x v="2"/>
    <s v="Support"/>
    <x v="1"/>
    <s v="Gardner Municipal Airport: wildlife assessments and fencing"/>
    <s v="Montachusetts"/>
    <s v="Thank you for the opportunity for Gardner Municipal Airport to comment on the draft MassDOT Five-Year Capital Investment Program FY25-29. We appreciate the assistance and support we receive from the MassDOT Aeronautics Division._x000a_The draft Capital Investment Plan for the Aeronautics Division proposes a total of $577.3M over a five year period that focuses on reliability and modernization of the 35 public-use airports across the Commonwealth including Gardner Municipal Airport. The draft CIP provides funding for a number of critical local projects including wildlife assessments and fencing, equipment buildings, and paving._x000a_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_x000a_According to the 2019 MassDOT Statewide Airport Economic Impact Study, the statewide system of public use airports in the Commonwealth provides nearly 200K direct/indirect jobs with an economic output of over $24B annually._x000a_On behalf of the Gardner Municipal Airport we respectfully request that the MassDOT Board of Directors support the proposed $577.3M capital investment program for the MassDOT Aeronautics Division"/>
    <m/>
    <m/>
  </r>
  <r>
    <n v="535"/>
    <s v="Isabelle"/>
    <s v="Davis"/>
    <s v="idavis@gardner-ma.gov"/>
    <s v="Airport Manager"/>
    <s v="Airport Manager"/>
    <s v="Gardner Municipal Airport"/>
    <x v="2"/>
    <s v="Support"/>
    <x v="1"/>
    <s v="Gardner Municipal Airport:  equipment buildings"/>
    <s v="Montachusetts"/>
    <s v="Thank you for the opportunity for Gardner Municipal Airport to comment on the draft MassDOT Five-Year Capital Investment Program FY25-29. We appreciate the assistance and support we receive from the MassDOT Aeronautics Division._x000a_The draft Capital Investment Plan for the Aeronautics Division proposes a total of $577.3M over a five year period that focuses on reliability and modernization of the 35 public-use airports across the Commonwealth including Gardner Municipal Airport. The draft CIP provides funding for a number of critical local projects including wildlife assessments and fencing, equipment buildings, and paving._x000a_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_x000a_According to the 2019 MassDOT Statewide Airport Economic Impact Study, the statewide system of public use airports in the Commonwealth provides nearly 200K direct/indirect jobs with an economic output of over $24B annually._x000a_On behalf of the Gardner Municipal Airport we respectfully request that the MassDOT Board of Directors support the proposed $577.3M capital investment program for the MassDOT Aeronautics Division"/>
    <m/>
    <m/>
  </r>
  <r>
    <n v="536"/>
    <s v="Isabelle"/>
    <s v="Davis"/>
    <s v="idavis@gardner-ma.gov"/>
    <s v="Airport Manager"/>
    <s v="Airport Manager"/>
    <s v="Gardner Municipal Airport"/>
    <x v="2"/>
    <s v="Support"/>
    <x v="1"/>
    <s v="Gardner Municipal Airport: paving"/>
    <s v="Montachusetts"/>
    <s v="Thank you for the opportunity for Gardner Municipal Airport to comment on the draft MassDOT Five-Year Capital Investment Program FY25-29. We appreciate the assistance and support we receive from the MassDOT Aeronautics Division._x000a_The draft Capital Investment Plan for the Aeronautics Division proposes a total of $577.3M over a five year period that focuses on reliability and modernization of the 35 public-use airports across the Commonwealth including Gardner Municipal Airport. The draft CIP provides funding for a number of critical local projects including wildlife assessments and fencing, equipment buildings, and paving._x000a_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_x000a_According to the 2019 MassDOT Statewide Airport Economic Impact Study, the statewide system of public use airports in the Commonwealth provides nearly 200K direct/indirect jobs with an economic output of over $24B annually._x000a_On behalf of the Gardner Municipal Airport we respectfully request that the MassDOT Board of Directors support the proposed $577.3M capital investment program for the MassDOT Aeronautics Division"/>
    <m/>
    <m/>
  </r>
  <r>
    <n v="537"/>
    <s v="Thomas"/>
    <s v="Hurley"/>
    <s v="executivedirector@massairports.com"/>
    <s v="Community Organization"/>
    <s v="Executive Director"/>
    <s v="Massachusetts Airport Management Association"/>
    <x v="2"/>
    <s v="Support"/>
    <x v="1"/>
    <s v="Aeronautic Investments"/>
    <s v="Statewide"/>
    <s v="Dear Secretary Tibbits-Nutt and the MassDOT Board of Directors, On behalf of the Commonwealth’s public use airports, the Massachusetts Airport Management Association (MAMA) wishes to comment on the draft MassDOT Five-Year Capital Investment Program FY25-29. We appreciate the assistance and support we receive from the MassDOT Aeronautics Division. The draft Capital Investment Plan for the Aeronautics Division proposes a total of 192 projects totaling $577.2M over a five-year period which will focus on the reliability, modernization and ultimately, the safety of the 35 public-use airports across the Commonwealth. The proposed capital investment funding will assist eligible FAA Airport Improvement Program airports to leverage federal funding for high priority safety projects. In addition, the proposed funding is critical to support numerous statewide airport programs such as airfield markings, airfield crack sealing, vegetation management, airport system planning, airport administration buildings and airfield security projects. These programs will greatly assist in enhancing safety and security at all 35 public use airports including the 10 privately-owned public use airports that play a critical role in our statewide system of airports. According to the 2019 MassDOT Statewide Airport Economic Impact Study, the statewide system of public use airports in the Commonwealth provides nearly 200K direct/indirect jobs with an economic output of over $24B annually. On behalf of each of the state’s 35 public use airports, MAMA respectfully requests that the MassDOT Board of Directors support the proposed $577.3M capital investment program for the MassDOT Aeronautics Division."/>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88">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r>
    <m/>
    <m/>
    <m/>
    <x v="0"/>
    <m/>
    <m/>
    <m/>
    <m/>
    <x v="0"/>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83">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r>
    <m/>
    <m/>
    <m/>
    <m/>
    <m/>
    <m/>
    <m/>
    <m/>
    <m/>
    <m/>
    <m/>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3E386FA-4ABB-4948-8E08-322DE21C71C7}" name="PivotTable1" cacheId="35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5" firstHeaderRow="1" firstDataRow="1" firstDataCol="1"/>
  <pivotFields count="15">
    <pivotField dataField="1" showAll="0"/>
    <pivotField showAll="0"/>
    <pivotField showAll="0"/>
    <pivotField axis="axisRow" showAll="0">
      <items count="180">
        <item m="1" x="149"/>
        <item m="1" x="139"/>
        <item m="1" x="41"/>
        <item m="1" x="78"/>
        <item m="1" x="29"/>
        <item m="1" x="33"/>
        <item m="1" x="151"/>
        <item m="1" x="110"/>
        <item m="1" x="124"/>
        <item m="1" x="32"/>
        <item m="1" x="81"/>
        <item m="1" x="30"/>
        <item m="1" x="97"/>
        <item m="1" x="9"/>
        <item m="1" x="174"/>
        <item m="1" x="13"/>
        <item m="1" x="135"/>
        <item m="1" x="103"/>
        <item m="1" x="95"/>
        <item m="1" x="126"/>
        <item m="1" x="120"/>
        <item m="1" x="71"/>
        <item m="1" x="24"/>
        <item m="1" x="168"/>
        <item m="1" x="89"/>
        <item m="1" x="65"/>
        <item m="1" x="77"/>
        <item m="1" x="46"/>
        <item m="1" x="137"/>
        <item m="1" x="127"/>
        <item m="1" x="119"/>
        <item m="1" x="142"/>
        <item m="1" x="42"/>
        <item m="1" x="31"/>
        <item m="1" x="104"/>
        <item m="1" x="145"/>
        <item m="1" x="6"/>
        <item m="1" x="138"/>
        <item m="1" x="59"/>
        <item m="1" x="106"/>
        <item m="1" x="178"/>
        <item m="1" x="177"/>
        <item m="1" x="172"/>
        <item m="1" x="76"/>
        <item m="1" x="111"/>
        <item m="1" x="128"/>
        <item m="1" x="25"/>
        <item m="1" x="45"/>
        <item m="1" x="54"/>
        <item m="1" x="53"/>
        <item m="1" x="7"/>
        <item m="1" x="58"/>
        <item m="1" x="108"/>
        <item m="1" x="176"/>
        <item m="1" x="131"/>
        <item m="1" x="64"/>
        <item m="1" x="123"/>
        <item m="1" x="83"/>
        <item m="1" x="82"/>
        <item m="1" x="72"/>
        <item m="1" x="136"/>
        <item m="1" x="165"/>
        <item m="1" x="129"/>
        <item m="1" x="47"/>
        <item m="1" x="99"/>
        <item m="1" x="75"/>
        <item m="1" x="115"/>
        <item m="1" x="170"/>
        <item m="1" x="122"/>
        <item m="1" x="112"/>
        <item m="1" x="98"/>
        <item m="1" x="155"/>
        <item m="1" x="94"/>
        <item m="1" x="154"/>
        <item m="1" x="159"/>
        <item m="1" x="88"/>
        <item m="1" x="55"/>
        <item m="1" x="16"/>
        <item m="1" x="22"/>
        <item m="1" x="2"/>
        <item m="1" x="175"/>
        <item m="1" x="70"/>
        <item m="1" x="14"/>
        <item m="1" x="8"/>
        <item m="1" x="27"/>
        <item m="1" x="147"/>
        <item m="1" x="166"/>
        <item m="1" x="60"/>
        <item m="1" x="152"/>
        <item m="1" x="80"/>
        <item m="1" x="63"/>
        <item m="1" x="113"/>
        <item m="1" x="143"/>
        <item m="1" x="74"/>
        <item m="1" x="15"/>
        <item m="1" x="157"/>
        <item m="1" x="167"/>
        <item m="1" x="51"/>
        <item m="1" x="68"/>
        <item m="1" x="109"/>
        <item m="1" x="28"/>
        <item m="1" x="1"/>
        <item m="1" x="96"/>
        <item m="1" x="23"/>
        <item m="1" x="153"/>
        <item m="1" x="105"/>
        <item m="1" x="91"/>
        <item m="1" x="20"/>
        <item m="1" x="163"/>
        <item m="1" x="156"/>
        <item m="1" x="79"/>
        <item m="1" x="19"/>
        <item m="1" x="90"/>
        <item m="1" x="44"/>
        <item m="1" x="134"/>
        <item m="1" x="67"/>
        <item m="1" x="69"/>
        <item m="1" x="56"/>
        <item m="1" x="52"/>
        <item m="1" x="36"/>
        <item m="1" x="116"/>
        <item m="1" x="125"/>
        <item m="1" x="169"/>
        <item m="1" x="132"/>
        <item m="1" x="35"/>
        <item m="1" x="61"/>
        <item m="1" x="100"/>
        <item m="1" x="118"/>
        <item m="1" x="85"/>
        <item m="1" x="141"/>
        <item m="1" x="158"/>
        <item m="1" x="50"/>
        <item m="1" x="5"/>
        <item m="1" x="162"/>
        <item m="1" x="11"/>
        <item m="1" x="3"/>
        <item m="1" x="117"/>
        <item m="1" x="93"/>
        <item m="1" x="84"/>
        <item m="1" x="161"/>
        <item m="1" x="73"/>
        <item m="1" x="43"/>
        <item m="1" x="171"/>
        <item m="1" x="92"/>
        <item m="1" x="173"/>
        <item m="1" x="130"/>
        <item m="1" x="26"/>
        <item m="1" x="144"/>
        <item m="1" x="57"/>
        <item m="1" x="18"/>
        <item m="1" x="39"/>
        <item m="1" x="40"/>
        <item m="1" x="38"/>
        <item m="1" x="37"/>
        <item m="1" x="102"/>
        <item m="1" x="114"/>
        <item m="1" x="160"/>
        <item m="1" x="133"/>
        <item m="1" x="101"/>
        <item m="1" x="164"/>
        <item m="1" x="121"/>
        <item m="1" x="10"/>
        <item m="1" x="21"/>
        <item m="1" x="146"/>
        <item m="1" x="107"/>
        <item m="1" x="86"/>
        <item m="1" x="87"/>
        <item m="1" x="148"/>
        <item m="1" x="4"/>
        <item m="1" x="140"/>
        <item m="1" x="66"/>
        <item m="1" x="34"/>
        <item m="1" x="17"/>
        <item m="1" x="150"/>
        <item m="1" x="62"/>
        <item m="1" x="12"/>
        <item m="1" x="49"/>
        <item m="1" x="48"/>
        <item x="0"/>
        <item t="default"/>
      </items>
    </pivotField>
    <pivotField showAll="0"/>
    <pivotField showAll="0"/>
    <pivotField showAll="0"/>
    <pivotField showAll="0"/>
    <pivotField showAll="0"/>
    <pivotField showAll="0"/>
    <pivotField showAll="0"/>
    <pivotField showAll="0"/>
    <pivotField showAll="0"/>
    <pivotField showAll="0"/>
    <pivotField showAll="0"/>
  </pivotFields>
  <rowFields count="1">
    <field x="3"/>
  </rowFields>
  <rowItems count="2">
    <i>
      <x v="178"/>
    </i>
    <i t="grand">
      <x/>
    </i>
  </rowItems>
  <colItems count="1">
    <i/>
  </colItems>
  <dataFields count="1">
    <dataField name="Count of ID" fld="0" subtotal="count" baseField="7"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F43918A-33CA-49BB-AB57-33BA3914AD11}" name="PivotTable1" cacheId="35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11" firstHeaderRow="1" firstDataRow="1" firstDataCol="1" rowPageCount="1" colPageCount="1"/>
  <pivotFields count="15">
    <pivotField dataField="1" showAll="0"/>
    <pivotField showAll="0"/>
    <pivotField showAll="0"/>
    <pivotField showAll="0"/>
    <pivotField showAll="0"/>
    <pivotField showAll="0"/>
    <pivotField showAll="0"/>
    <pivotField axis="axisPage" multipleItemSelectionAllowed="1" showAll="0">
      <items count="16">
        <item x="14"/>
        <item x="2"/>
        <item x="3"/>
        <item h="1" x="9"/>
        <item x="6"/>
        <item x="13"/>
        <item x="12"/>
        <item x="1"/>
        <item x="0"/>
        <item h="1" x="4"/>
        <item h="1" x="7"/>
        <item h="1" x="8"/>
        <item h="1" x="11"/>
        <item h="1" x="10"/>
        <item h="1" x="5"/>
        <item t="default"/>
      </items>
    </pivotField>
    <pivotField showAll="0"/>
    <pivotField axis="axisRow" showAll="0">
      <items count="10">
        <item x="1"/>
        <item x="2"/>
        <item x="8"/>
        <item x="5"/>
        <item x="4"/>
        <item x="3"/>
        <item x="0"/>
        <item x="7"/>
        <item x="6"/>
        <item t="default"/>
      </items>
    </pivotField>
    <pivotField showAll="0"/>
    <pivotField showAll="0"/>
    <pivotField showAll="0"/>
    <pivotField showAll="0"/>
    <pivotField showAll="0"/>
  </pivotFields>
  <rowFields count="1">
    <field x="9"/>
  </rowFields>
  <rowItems count="8">
    <i>
      <x/>
    </i>
    <i>
      <x v="1"/>
    </i>
    <i>
      <x v="2"/>
    </i>
    <i>
      <x v="4"/>
    </i>
    <i>
      <x v="5"/>
    </i>
    <i>
      <x v="6"/>
    </i>
    <i>
      <x v="7"/>
    </i>
    <i t="grand">
      <x/>
    </i>
  </rowItems>
  <colItems count="1">
    <i/>
  </colItems>
  <pageFields count="1">
    <pageField fld="7" hier="-1"/>
  </pageFields>
  <dataFields count="1">
    <dataField name="Count of ID" fld="0" subtotal="count" baseField="9"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F9ABEADA-5C9A-4AC4-824E-225268580DF1}" name="PivotTable2" cacheId="35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5" firstHeaderRow="1" firstDataRow="1" firstDataCol="1"/>
  <pivotFields count="12">
    <pivotField dataField="1" showAll="0"/>
    <pivotField showAll="0"/>
    <pivotField showAll="0"/>
    <pivotField showAll="0"/>
    <pivotField showAll="0"/>
    <pivotField showAll="0"/>
    <pivotField showAll="0"/>
    <pivotField showAll="0"/>
    <pivotField showAll="0"/>
    <pivotField showAll="0"/>
    <pivotField showAll="0"/>
    <pivotField axis="axisRow" showAll="0">
      <items count="268">
        <item m="1" x="249"/>
        <item m="1" x="251"/>
        <item m="1" x="250"/>
        <item m="1" x="185"/>
        <item m="1" x="113"/>
        <item m="1" x="150"/>
        <item m="1" x="160"/>
        <item m="1" x="154"/>
        <item m="1" x="156"/>
        <item m="1" x="141"/>
        <item m="1" x="142"/>
        <item m="1" x="162"/>
        <item m="1" x="4"/>
        <item m="1" x="109"/>
        <item m="1" x="167"/>
        <item m="1" x="48"/>
        <item m="1" x="49"/>
        <item m="1" x="226"/>
        <item m="1" x="143"/>
        <item m="1" x="193"/>
        <item m="1" x="152"/>
        <item m="1" x="171"/>
        <item m="1" x="153"/>
        <item m="1" x="108"/>
        <item m="1" x="170"/>
        <item m="1" x="114"/>
        <item m="1" x="195"/>
        <item m="1" x="175"/>
        <item m="1" x="149"/>
        <item m="1" x="122"/>
        <item m="1" x="177"/>
        <item m="1" x="174"/>
        <item m="1" x="66"/>
        <item m="1" x="165"/>
        <item m="1" x="176"/>
        <item m="1" x="181"/>
        <item m="1" x="116"/>
        <item m="1" x="132"/>
        <item m="1" x="43"/>
        <item m="1" x="183"/>
        <item m="1" x="145"/>
        <item m="1" x="196"/>
        <item m="1" x="96"/>
        <item m="1" x="136"/>
        <item m="1" x="95"/>
        <item m="1" x="194"/>
        <item m="1" x="119"/>
        <item m="1" x="7"/>
        <item m="1" x="134"/>
        <item m="1" x="44"/>
        <item m="1" x="9"/>
        <item m="1" x="173"/>
        <item m="1" x="36"/>
        <item m="1" x="158"/>
        <item m="1" x="157"/>
        <item m="1" x="110"/>
        <item m="1" x="118"/>
        <item m="1" x="168"/>
        <item m="1" x="159"/>
        <item m="1" x="184"/>
        <item m="1" x="138"/>
        <item m="1" x="182"/>
        <item m="1" x="140"/>
        <item m="1" x="112"/>
        <item m="1" x="8"/>
        <item m="1" x="115"/>
        <item m="1" x="155"/>
        <item m="1" x="133"/>
        <item m="1" x="135"/>
        <item m="1" x="180"/>
        <item m="1" x="22"/>
        <item m="1" x="6"/>
        <item m="1" x="169"/>
        <item m="1" x="125"/>
        <item m="1" x="137"/>
        <item m="1" x="129"/>
        <item m="1" x="126"/>
        <item m="1" x="117"/>
        <item m="1" x="144"/>
        <item m="1" x="164"/>
        <item m="1" x="151"/>
        <item m="1" x="147"/>
        <item m="1" x="179"/>
        <item m="1" x="120"/>
        <item m="1" x="172"/>
        <item m="1" x="121"/>
        <item m="1" x="178"/>
        <item m="1" x="27"/>
        <item m="1" x="139"/>
        <item m="1" x="33"/>
        <item m="1" x="131"/>
        <item m="1" x="161"/>
        <item m="1" x="124"/>
        <item m="1" x="241"/>
        <item m="1" x="101"/>
        <item m="1" x="263"/>
        <item m="1" x="233"/>
        <item m="1" x="19"/>
        <item m="1" x="11"/>
        <item m="1" x="20"/>
        <item m="1" x="21"/>
        <item m="1" x="12"/>
        <item m="1" x="3"/>
        <item m="1" x="105"/>
        <item m="1" x="264"/>
        <item m="1" x="47"/>
        <item m="1" x="65"/>
        <item m="1" x="257"/>
        <item m="1" x="13"/>
        <item m="1" x="64"/>
        <item m="1" x="63"/>
        <item m="1" x="203"/>
        <item m="1" x="23"/>
        <item m="1" x="5"/>
        <item m="1" x="57"/>
        <item m="1" x="192"/>
        <item m="1" x="18"/>
        <item m="1" x="248"/>
        <item m="1" x="246"/>
        <item m="1" x="60"/>
        <item m="1" x="45"/>
        <item m="1" x="58"/>
        <item m="1" x="24"/>
        <item m="1" x="31"/>
        <item m="1" x="29"/>
        <item m="1" x="35"/>
        <item m="1" x="26"/>
        <item m="1" x="25"/>
        <item m="1" x="188"/>
        <item m="1" x="53"/>
        <item m="1" x="204"/>
        <item m="1" x="190"/>
        <item m="1" x="231"/>
        <item m="1" x="244"/>
        <item m="1" x="230"/>
        <item m="1" x="247"/>
        <item m="1" x="260"/>
        <item m="1" x="34"/>
        <item m="1" x="265"/>
        <item m="1" x="266"/>
        <item m="1" x="51"/>
        <item m="1" x="236"/>
        <item m="1" x="239"/>
        <item m="1" x="238"/>
        <item m="1" x="240"/>
        <item m="1" x="237"/>
        <item m="1" x="243"/>
        <item m="1" x="38"/>
        <item m="1" x="256"/>
        <item m="1" x="235"/>
        <item m="1" x="234"/>
        <item m="1" x="189"/>
        <item m="1" x="232"/>
        <item m="1" x="191"/>
        <item m="1" x="262"/>
        <item m="1" x="52"/>
        <item m="1" x="62"/>
        <item m="1" x="15"/>
        <item m="1" x="14"/>
        <item m="1" x="1"/>
        <item m="1" x="259"/>
        <item m="1" x="55"/>
        <item m="1" x="228"/>
        <item m="1" x="261"/>
        <item m="1" x="111"/>
        <item m="1" x="187"/>
        <item m="1" x="146"/>
        <item m="1" x="186"/>
        <item m="1" x="30"/>
        <item m="1" x="37"/>
        <item m="1" x="10"/>
        <item m="1" x="225"/>
        <item m="1" x="2"/>
        <item m="1" x="54"/>
        <item m="1" x="229"/>
        <item m="1" x="212"/>
        <item m="1" x="245"/>
        <item m="1" x="148"/>
        <item m="1" x="123"/>
        <item m="1" x="128"/>
        <item m="1" x="130"/>
        <item m="1" x="163"/>
        <item m="1" x="127"/>
        <item m="1" x="166"/>
        <item m="1" x="32"/>
        <item m="1" x="28"/>
        <item m="1" x="17"/>
        <item m="1" x="227"/>
        <item m="1" x="202"/>
        <item m="1" x="39"/>
        <item m="1" x="258"/>
        <item m="1" x="42"/>
        <item m="1" x="40"/>
        <item m="1" x="41"/>
        <item m="1" x="56"/>
        <item m="1" x="46"/>
        <item m="1" x="61"/>
        <item m="1" x="50"/>
        <item x="0"/>
        <item m="1" x="97"/>
        <item m="1" x="216"/>
        <item m="1" x="252"/>
        <item m="1" x="253"/>
        <item m="1" x="254"/>
        <item m="1" x="255"/>
        <item m="1" x="224"/>
        <item m="1" x="16"/>
        <item m="1" x="67"/>
        <item m="1" x="68"/>
        <item m="1" x="69"/>
        <item m="1" x="70"/>
        <item m="1" x="71"/>
        <item m="1" x="242"/>
        <item m="1" x="74"/>
        <item m="1" x="76"/>
        <item m="1" x="77"/>
        <item m="1" x="78"/>
        <item m="1" x="79"/>
        <item m="1" x="83"/>
        <item m="1" x="86"/>
        <item m="1" x="88"/>
        <item m="1" x="89"/>
        <item m="1" x="90"/>
        <item m="1" x="91"/>
        <item m="1" x="92"/>
        <item m="1" x="93"/>
        <item m="1" x="94"/>
        <item m="1" x="98"/>
        <item m="1" x="99"/>
        <item m="1" x="100"/>
        <item m="1" x="102"/>
        <item m="1" x="103"/>
        <item m="1" x="197"/>
        <item m="1" x="198"/>
        <item m="1" x="199"/>
        <item m="1" x="200"/>
        <item m="1" x="201"/>
        <item m="1" x="205"/>
        <item m="1" x="206"/>
        <item m="1" x="207"/>
        <item m="1" x="208"/>
        <item m="1" x="209"/>
        <item m="1" x="210"/>
        <item m="1" x="211"/>
        <item m="1" x="213"/>
        <item m="1" x="214"/>
        <item m="1" x="215"/>
        <item m="1" x="217"/>
        <item m="1" x="218"/>
        <item m="1" x="219"/>
        <item m="1" x="220"/>
        <item m="1" x="221"/>
        <item m="1" x="222"/>
        <item m="1" x="223"/>
        <item m="1" x="59"/>
        <item m="1" x="72"/>
        <item m="1" x="73"/>
        <item m="1" x="75"/>
        <item m="1" x="80"/>
        <item m="1" x="81"/>
        <item m="1" x="82"/>
        <item m="1" x="84"/>
        <item m="1" x="85"/>
        <item m="1" x="87"/>
        <item m="1" x="104"/>
        <item m="1" x="106"/>
        <item m="1" x="107"/>
        <item t="default"/>
      </items>
    </pivotField>
  </pivotFields>
  <rowFields count="1">
    <field x="11"/>
  </rowFields>
  <rowItems count="2">
    <i>
      <x v="198"/>
    </i>
    <i t="grand">
      <x/>
    </i>
  </rowItems>
  <colItems count="1">
    <i/>
  </colItems>
  <dataFields count="1">
    <dataField name="Count of ID" fld="0" subtotal="count" baseField="8"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87A36-1591-41B8-BA20-0333B22A5FC7}">
  <dimension ref="A3:B5"/>
  <sheetViews>
    <sheetView workbookViewId="0"/>
    <sheetView workbookViewId="1"/>
  </sheetViews>
  <sheetFormatPr defaultRowHeight="14.45"/>
  <cols>
    <col min="1" max="1" width="13.140625" bestFit="1" customWidth="1"/>
    <col min="2" max="2" width="10.85546875" bestFit="1" customWidth="1"/>
  </cols>
  <sheetData>
    <row r="3" spans="1:2">
      <c r="A3" s="5" t="s">
        <v>0</v>
      </c>
      <c r="B3" t="s">
        <v>1</v>
      </c>
    </row>
    <row r="4" spans="1:2">
      <c r="A4" s="6" t="s">
        <v>2</v>
      </c>
    </row>
    <row r="5" spans="1:2">
      <c r="A5" s="6" t="s">
        <v>3</v>
      </c>
    </row>
  </sheetData>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F2447-C709-4225-8C6E-223884D7F7EC}">
  <dimension ref="A1:B11"/>
  <sheetViews>
    <sheetView workbookViewId="0"/>
    <sheetView workbookViewId="1"/>
  </sheetViews>
  <sheetFormatPr defaultRowHeight="14.45"/>
  <cols>
    <col min="1" max="1" width="22.7109375" bestFit="1" customWidth="1"/>
    <col min="2" max="2" width="17.28515625" bestFit="1" customWidth="1"/>
  </cols>
  <sheetData>
    <row r="1" spans="1:2">
      <c r="A1" s="5" t="s">
        <v>4</v>
      </c>
      <c r="B1" t="s">
        <v>5</v>
      </c>
    </row>
    <row r="3" spans="1:2">
      <c r="A3" s="5" t="s">
        <v>0</v>
      </c>
      <c r="B3" t="s">
        <v>1</v>
      </c>
    </row>
    <row r="4" spans="1:2">
      <c r="A4" s="6" t="s">
        <v>6</v>
      </c>
      <c r="B4">
        <v>42</v>
      </c>
    </row>
    <row r="5" spans="1:2">
      <c r="A5" s="6" t="s">
        <v>7</v>
      </c>
      <c r="B5">
        <v>113</v>
      </c>
    </row>
    <row r="6" spans="1:2">
      <c r="A6" s="6" t="s">
        <v>8</v>
      </c>
      <c r="B6">
        <v>3</v>
      </c>
    </row>
    <row r="7" spans="1:2">
      <c r="A7" s="6" t="s">
        <v>9</v>
      </c>
      <c r="B7">
        <v>11</v>
      </c>
    </row>
    <row r="8" spans="1:2">
      <c r="A8" s="6" t="s">
        <v>10</v>
      </c>
      <c r="B8">
        <v>10</v>
      </c>
    </row>
    <row r="9" spans="1:2">
      <c r="A9" s="6" t="s">
        <v>11</v>
      </c>
      <c r="B9">
        <v>14</v>
      </c>
    </row>
    <row r="10" spans="1:2">
      <c r="A10" s="6" t="s">
        <v>12</v>
      </c>
      <c r="B10">
        <v>7</v>
      </c>
    </row>
    <row r="11" spans="1:2">
      <c r="A11" s="6" t="s">
        <v>3</v>
      </c>
      <c r="B11">
        <v>200</v>
      </c>
    </row>
  </sheetData>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E25CF-9920-4F83-8D58-C4A6D2807D45}">
  <dimension ref="A3:B5"/>
  <sheetViews>
    <sheetView workbookViewId="0"/>
    <sheetView workbookViewId="1"/>
  </sheetViews>
  <sheetFormatPr defaultRowHeight="14.45"/>
  <cols>
    <col min="1" max="1" width="13.140625" bestFit="1" customWidth="1"/>
    <col min="2" max="2" width="10.85546875" bestFit="1" customWidth="1"/>
  </cols>
  <sheetData>
    <row r="3" spans="1:2">
      <c r="A3" s="5" t="s">
        <v>0</v>
      </c>
      <c r="B3" t="s">
        <v>1</v>
      </c>
    </row>
    <row r="4" spans="1:2">
      <c r="A4" s="6" t="s">
        <v>2</v>
      </c>
    </row>
    <row r="5" spans="1:2">
      <c r="A5" s="6" t="s">
        <v>3</v>
      </c>
    </row>
  </sheetData>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9D86F-92E5-43A6-8872-4E46B5EB2B08}">
  <sheetPr>
    <tabColor theme="9" tint="-0.249977111117893"/>
  </sheetPr>
  <dimension ref="A1:F33"/>
  <sheetViews>
    <sheetView workbookViewId="0"/>
    <sheetView workbookViewId="1"/>
  </sheetViews>
  <sheetFormatPr defaultRowHeight="14.45"/>
  <sheetData>
    <row r="1" spans="1:6" ht="18.600000000000001">
      <c r="A1" s="19" t="s">
        <v>13</v>
      </c>
    </row>
    <row r="2" spans="1:6">
      <c r="A2" t="s">
        <v>14</v>
      </c>
    </row>
    <row r="4" spans="1:6" s="20" customFormat="1" ht="15.6">
      <c r="A4" s="18" t="s">
        <v>15</v>
      </c>
      <c r="C4" s="18" t="s">
        <v>16</v>
      </c>
    </row>
    <row r="5" spans="1:6">
      <c r="A5" t="s">
        <v>17</v>
      </c>
    </row>
    <row r="6" spans="1:6">
      <c r="A6" t="e" cm="1">
        <f t="array" ref="A6">_xlfn.CHOOSEROWS(IF(_xlfn._xlws.FILTER(#REF!,#REF!="N")=0,"",_xlfn._xlws.FILTER(#REF!,#REF!="N")),1,2,3,4,5,6)</f>
        <v>#REF!</v>
      </c>
    </row>
    <row r="13" spans="1:6" s="20" customFormat="1" ht="15.6">
      <c r="A13" s="18" t="s">
        <v>18</v>
      </c>
      <c r="F13" s="18" t="s">
        <v>19</v>
      </c>
    </row>
    <row r="14" spans="1:6">
      <c r="A14" t="s">
        <v>20</v>
      </c>
    </row>
    <row r="15" spans="1:6">
      <c r="A15" t="e" cm="1">
        <f t="array" ref="A15">_xlfn.CHOOSEROWS(_xlfn.CHOOSECOLS(IF(_xlfn._xlws.FILTER(#REF!,#REF!="N")=0,"",_xlfn._xlws.FILTER(#REF!,#REF!="N")),2,3,5,9,10,12,13,14,15,18,1,16,17),1,2,3,4,5,6)</f>
        <v>#REF!</v>
      </c>
    </row>
    <row r="22" spans="1:5" s="20" customFormat="1" ht="15.6">
      <c r="A22" s="18" t="s">
        <v>21</v>
      </c>
      <c r="C22" s="18" t="s">
        <v>22</v>
      </c>
    </row>
    <row r="23" spans="1:5">
      <c r="A23" t="s">
        <v>23</v>
      </c>
    </row>
    <row r="24" spans="1:5">
      <c r="A24" t="e" cm="1">
        <f t="array" ref="A24">_xlfn.CHOOSEROWS(_xlfn._xlws.SORT(_xlfn.CHOOSECOLS(IF(_xlfn._xlws.FILTER(#REF!,#REF!="N")=0,"",_xlfn._xlws.FILTER(#REF!,#REF!="N")),2,3,5,9,10,12,13,14,15,18,1,16,17),7),1,2,3,4,5,6)</f>
        <v>#REF!</v>
      </c>
    </row>
    <row r="31" spans="1:5" s="20" customFormat="1" ht="15.6">
      <c r="A31" s="18" t="s">
        <v>24</v>
      </c>
      <c r="E31" s="18" t="s">
        <v>25</v>
      </c>
    </row>
    <row r="32" spans="1:5">
      <c r="A32" t="s">
        <v>26</v>
      </c>
    </row>
    <row r="33" spans="1:1">
      <c r="A33" t="e" cm="1">
        <f t="array" ref="A33">_xlfn.CHOOSEROWS(_xlfn._xlws.SORT(_xlfn._xlws.SORT(_xlfn.CHOOSECOLS(IF(_xlfn._xlws.FILTER(#REF!,#REF!="N")=0,"",_xlfn._xlws.FILTER(#REF!,#REF!="N")),2,3,5,9,10,12,13,14,15,18,1,16,17),8),7),1,2,3,4,5,6)</f>
        <v>#REF!</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F1903-0CAE-4A30-A2EC-51E6F24FD663}">
  <sheetPr>
    <tabColor theme="9" tint="-0.249977111117893"/>
  </sheetPr>
  <dimension ref="A1:N549"/>
  <sheetViews>
    <sheetView topLeftCell="B1" workbookViewId="0">
      <selection sqref="A1:K1"/>
    </sheetView>
    <sheetView topLeftCell="B1" workbookViewId="1">
      <selection sqref="A1:K1"/>
    </sheetView>
  </sheetViews>
  <sheetFormatPr defaultRowHeight="14.45"/>
  <cols>
    <col min="1" max="1" width="5" hidden="1" customWidth="1"/>
    <col min="2" max="2" width="12.5703125" style="1" customWidth="1"/>
    <col min="3" max="3" width="12.5703125" customWidth="1"/>
    <col min="4" max="4" width="22.85546875" hidden="1" customWidth="1"/>
    <col min="5" max="5" width="20.5703125" style="1" customWidth="1"/>
    <col min="6" max="6" width="17.5703125" style="1" customWidth="1"/>
    <col min="7" max="7" width="12.140625" customWidth="1"/>
    <col min="8" max="8" width="14.5703125" style="1" customWidth="1"/>
    <col min="9" max="9" width="34.85546875" style="1" customWidth="1"/>
    <col min="10" max="10" width="13.42578125" style="1" customWidth="1"/>
    <col min="11" max="11" width="127.5703125" style="1" customWidth="1"/>
    <col min="12" max="12" width="11.42578125" customWidth="1"/>
    <col min="13" max="13" width="18.28515625" customWidth="1"/>
    <col min="14" max="14" width="21.85546875" customWidth="1"/>
  </cols>
  <sheetData>
    <row r="1" spans="1:14" ht="36.75" customHeight="1">
      <c r="A1" s="34" t="s">
        <v>27</v>
      </c>
      <c r="B1" s="34"/>
      <c r="C1" s="34"/>
      <c r="D1" s="34"/>
      <c r="E1" s="34"/>
      <c r="F1" s="34"/>
      <c r="G1" s="34"/>
      <c r="H1" s="34"/>
      <c r="I1" s="34"/>
      <c r="J1" s="34"/>
      <c r="K1" s="34"/>
    </row>
    <row r="2" spans="1:14" ht="86.25" customHeight="1">
      <c r="A2" s="30"/>
      <c r="B2" s="35" t="s">
        <v>28</v>
      </c>
      <c r="C2" s="35"/>
      <c r="D2" s="35"/>
      <c r="E2" s="35"/>
      <c r="F2" s="35"/>
      <c r="G2" s="35"/>
      <c r="H2" s="35"/>
      <c r="I2" s="35"/>
      <c r="J2" s="35"/>
      <c r="K2" s="35"/>
    </row>
    <row r="3" spans="1:14" ht="29.1">
      <c r="A3" s="2" t="s">
        <v>29</v>
      </c>
      <c r="B3" s="2" t="s">
        <v>30</v>
      </c>
      <c r="C3" s="2" t="s">
        <v>31</v>
      </c>
      <c r="D3" s="2" t="s">
        <v>32</v>
      </c>
      <c r="E3" s="2" t="s">
        <v>33</v>
      </c>
      <c r="F3" s="2" t="s">
        <v>4</v>
      </c>
      <c r="G3" s="2" t="s">
        <v>34</v>
      </c>
      <c r="H3" s="2" t="s">
        <v>35</v>
      </c>
      <c r="I3" s="2" t="s">
        <v>36</v>
      </c>
      <c r="J3" s="2" t="s">
        <v>37</v>
      </c>
      <c r="K3" s="2" t="s">
        <v>38</v>
      </c>
      <c r="L3" s="11" t="s">
        <v>29</v>
      </c>
      <c r="M3" s="11" t="s">
        <v>39</v>
      </c>
      <c r="N3" s="12" t="s">
        <v>40</v>
      </c>
    </row>
    <row r="4" spans="1:14" ht="114.75" customHeight="1">
      <c r="A4" s="10">
        <v>561</v>
      </c>
      <c r="B4" s="13" t="s">
        <v>41</v>
      </c>
      <c r="C4" s="14" t="s">
        <v>42</v>
      </c>
      <c r="D4" s="14" t="s">
        <v>43</v>
      </c>
      <c r="E4" s="13" t="s">
        <v>44</v>
      </c>
      <c r="F4" s="13" t="s">
        <v>45</v>
      </c>
      <c r="G4" s="14" t="s">
        <v>46</v>
      </c>
      <c r="H4" s="13" t="s">
        <v>7</v>
      </c>
      <c r="I4" s="13" t="s">
        <v>47</v>
      </c>
      <c r="J4" s="13"/>
      <c r="K4" s="15" t="s">
        <v>48</v>
      </c>
      <c r="L4" s="16"/>
      <c r="M4" s="16"/>
      <c r="N4" s="16"/>
    </row>
    <row r="5" spans="1:14">
      <c r="A5" s="10"/>
      <c r="B5" s="32" t="e">
        <f>#REF!</f>
        <v>#REF!</v>
      </c>
      <c r="C5" s="33" t="e">
        <f>#REF!</f>
        <v>#REF!</v>
      </c>
      <c r="D5" s="33"/>
      <c r="E5" s="32" t="s">
        <v>49</v>
      </c>
      <c r="F5" s="32" t="s">
        <v>45</v>
      </c>
      <c r="G5" s="33" t="s">
        <v>50</v>
      </c>
      <c r="H5" s="32" t="s">
        <v>7</v>
      </c>
      <c r="I5" s="32" t="s">
        <v>51</v>
      </c>
      <c r="J5" s="32"/>
      <c r="K5" s="8" t="s">
        <v>52</v>
      </c>
      <c r="L5" s="32">
        <v>1</v>
      </c>
      <c r="M5" s="16" t="s">
        <v>53</v>
      </c>
      <c r="N5" s="16" t="s">
        <v>53</v>
      </c>
    </row>
    <row r="6" spans="1:14" ht="72.599999999999994">
      <c r="A6" s="10"/>
      <c r="B6" s="32" t="s">
        <v>54</v>
      </c>
      <c r="C6" s="33" t="s">
        <v>55</v>
      </c>
      <c r="D6" s="33"/>
      <c r="E6" s="32" t="s">
        <v>49</v>
      </c>
      <c r="F6" s="32" t="s">
        <v>45</v>
      </c>
      <c r="G6" s="33" t="s">
        <v>46</v>
      </c>
      <c r="H6" s="32" t="s">
        <v>7</v>
      </c>
      <c r="I6" s="32" t="s">
        <v>56</v>
      </c>
      <c r="J6" s="32">
        <v>606475</v>
      </c>
      <c r="K6" s="8" t="s">
        <v>57</v>
      </c>
      <c r="L6" s="32">
        <v>2</v>
      </c>
      <c r="M6" s="16" t="s">
        <v>58</v>
      </c>
      <c r="N6" s="16" t="s">
        <v>58</v>
      </c>
    </row>
    <row r="7" spans="1:14" ht="57.95">
      <c r="A7" s="10"/>
      <c r="B7" s="32" t="s">
        <v>59</v>
      </c>
      <c r="C7" s="33" t="s">
        <v>60</v>
      </c>
      <c r="D7" s="33"/>
      <c r="E7" s="32" t="s">
        <v>61</v>
      </c>
      <c r="F7" s="32" t="s">
        <v>45</v>
      </c>
      <c r="G7" s="33" t="s">
        <v>50</v>
      </c>
      <c r="H7" s="32" t="s">
        <v>7</v>
      </c>
      <c r="I7" s="32" t="s">
        <v>62</v>
      </c>
      <c r="J7" s="32">
        <v>613095</v>
      </c>
      <c r="K7" s="8" t="s">
        <v>63</v>
      </c>
      <c r="L7" s="33">
        <v>3</v>
      </c>
      <c r="M7" s="10" t="s">
        <v>64</v>
      </c>
      <c r="N7" s="10" t="s">
        <v>65</v>
      </c>
    </row>
    <row r="8" spans="1:14" ht="333.6">
      <c r="A8" s="10"/>
      <c r="B8" s="10"/>
      <c r="C8" s="32" t="s">
        <v>59</v>
      </c>
      <c r="D8" s="33" t="s">
        <v>60</v>
      </c>
      <c r="E8" s="33"/>
      <c r="F8" s="32" t="s">
        <v>61</v>
      </c>
      <c r="G8" s="32" t="s">
        <v>45</v>
      </c>
      <c r="H8" s="33" t="s">
        <v>50</v>
      </c>
      <c r="I8" s="32" t="s">
        <v>66</v>
      </c>
      <c r="J8" s="32" t="s">
        <v>67</v>
      </c>
      <c r="K8" s="8" t="s">
        <v>68</v>
      </c>
      <c r="L8" s="32">
        <v>4</v>
      </c>
      <c r="M8" s="10" t="s">
        <v>64</v>
      </c>
      <c r="N8" s="10" t="s">
        <v>65</v>
      </c>
    </row>
    <row r="9" spans="1:14" ht="180" customHeight="1">
      <c r="A9" s="10"/>
      <c r="B9" s="32" t="s">
        <v>59</v>
      </c>
      <c r="C9" s="33" t="s">
        <v>60</v>
      </c>
      <c r="D9" s="33" t="s">
        <v>60</v>
      </c>
      <c r="E9" s="32" t="s">
        <v>61</v>
      </c>
      <c r="F9" s="32" t="s">
        <v>45</v>
      </c>
      <c r="G9" s="33" t="s">
        <v>50</v>
      </c>
      <c r="H9" s="32" t="s">
        <v>7</v>
      </c>
      <c r="I9" s="32" t="s">
        <v>69</v>
      </c>
      <c r="J9" s="32">
        <v>603386</v>
      </c>
      <c r="K9" s="8" t="s">
        <v>70</v>
      </c>
      <c r="L9" s="33">
        <v>5</v>
      </c>
      <c r="M9" s="10" t="s">
        <v>64</v>
      </c>
      <c r="N9" s="10" t="s">
        <v>65</v>
      </c>
    </row>
    <row r="10" spans="1:14" ht="43.5">
      <c r="A10" s="10"/>
      <c r="B10" s="3" t="s">
        <v>71</v>
      </c>
      <c r="C10" s="3" t="s">
        <v>72</v>
      </c>
      <c r="D10" s="33"/>
      <c r="E10" s="32" t="s">
        <v>73</v>
      </c>
      <c r="F10" s="32" t="s">
        <v>45</v>
      </c>
      <c r="G10" s="33" t="s">
        <v>50</v>
      </c>
      <c r="H10" s="32" t="s">
        <v>7</v>
      </c>
      <c r="I10" s="32" t="s">
        <v>74</v>
      </c>
      <c r="J10" s="32"/>
      <c r="K10" s="8" t="s">
        <v>75</v>
      </c>
      <c r="L10" s="16">
        <v>6</v>
      </c>
      <c r="M10" s="16" t="s">
        <v>76</v>
      </c>
      <c r="N10" s="16" t="s">
        <v>77</v>
      </c>
    </row>
    <row r="11" spans="1:14">
      <c r="A11" s="10"/>
      <c r="B11" s="32"/>
      <c r="C11" s="33"/>
      <c r="D11" s="33"/>
      <c r="E11" s="32"/>
      <c r="F11" s="32"/>
      <c r="G11" s="33"/>
      <c r="H11" s="32"/>
      <c r="I11" s="32"/>
      <c r="J11" s="32"/>
      <c r="K11" s="8"/>
      <c r="L11" s="16"/>
      <c r="M11" s="16"/>
      <c r="N11" s="16"/>
    </row>
    <row r="12" spans="1:14">
      <c r="A12" s="10"/>
      <c r="B12" s="32"/>
      <c r="C12" s="33"/>
      <c r="D12" s="33"/>
      <c r="E12" s="32"/>
      <c r="F12" s="32"/>
      <c r="G12" s="33"/>
      <c r="H12" s="32"/>
      <c r="I12" s="32"/>
      <c r="J12" s="32"/>
      <c r="K12" s="8"/>
      <c r="L12" s="16"/>
      <c r="M12" s="16"/>
      <c r="N12" s="16"/>
    </row>
    <row r="13" spans="1:14">
      <c r="A13" s="10"/>
      <c r="B13" s="32"/>
      <c r="C13" s="33"/>
      <c r="D13" s="33"/>
      <c r="E13" s="32"/>
      <c r="F13" s="32"/>
      <c r="G13" s="33"/>
      <c r="H13" s="32"/>
      <c r="I13" s="32"/>
      <c r="J13" s="32"/>
      <c r="K13" s="8"/>
      <c r="L13" s="16"/>
      <c r="M13" s="16"/>
      <c r="N13" s="16"/>
    </row>
    <row r="14" spans="1:14">
      <c r="A14" s="10"/>
      <c r="B14" s="32"/>
      <c r="C14" s="33"/>
      <c r="D14" s="33"/>
      <c r="E14" s="32"/>
      <c r="F14" s="32"/>
      <c r="G14" s="33"/>
      <c r="H14" s="32"/>
      <c r="I14" s="32"/>
      <c r="J14" s="32"/>
      <c r="K14" s="8"/>
      <c r="L14" s="16"/>
      <c r="M14" s="16"/>
      <c r="N14" s="16"/>
    </row>
    <row r="15" spans="1:14">
      <c r="A15" s="10"/>
      <c r="B15" s="32"/>
      <c r="C15" s="33"/>
      <c r="D15" s="33"/>
      <c r="E15" s="32"/>
      <c r="F15" s="32"/>
      <c r="G15" s="33"/>
      <c r="H15" s="32"/>
      <c r="I15" s="32"/>
      <c r="J15" s="32"/>
      <c r="K15" s="8"/>
      <c r="L15" s="16"/>
      <c r="M15" s="16"/>
      <c r="N15" s="16"/>
    </row>
    <row r="16" spans="1:14" ht="387.75" customHeight="1">
      <c r="A16" s="10"/>
      <c r="B16" s="36"/>
      <c r="C16" s="37"/>
      <c r="D16" s="33"/>
      <c r="E16" s="36"/>
      <c r="F16" s="36"/>
      <c r="G16" s="37"/>
      <c r="H16" s="36"/>
      <c r="I16" s="36"/>
      <c r="J16" s="32"/>
      <c r="K16" s="8"/>
      <c r="L16" s="16"/>
      <c r="M16" s="16"/>
      <c r="N16" s="16"/>
    </row>
    <row r="17" spans="1:14">
      <c r="A17" s="10"/>
      <c r="B17" s="36"/>
      <c r="C17" s="37"/>
      <c r="D17" s="33"/>
      <c r="E17" s="36"/>
      <c r="F17" s="36"/>
      <c r="G17" s="37"/>
      <c r="H17" s="36"/>
      <c r="I17" s="36"/>
      <c r="J17" s="32"/>
      <c r="K17" s="8"/>
      <c r="L17" s="16"/>
      <c r="M17" s="16"/>
      <c r="N17" s="16"/>
    </row>
    <row r="18" spans="1:14">
      <c r="A18" s="10"/>
      <c r="B18" s="32"/>
      <c r="C18" s="33"/>
      <c r="D18" s="33"/>
      <c r="E18" s="32"/>
      <c r="F18" s="32"/>
      <c r="G18" s="33"/>
      <c r="H18" s="32"/>
      <c r="I18" s="32"/>
      <c r="J18" s="32"/>
      <c r="K18" s="8"/>
      <c r="L18" s="16"/>
      <c r="M18" s="16"/>
      <c r="N18" s="16"/>
    </row>
    <row r="19" spans="1:14">
      <c r="A19" s="10"/>
      <c r="B19" s="32"/>
      <c r="C19" s="33"/>
      <c r="D19" s="33"/>
      <c r="E19" s="32"/>
      <c r="F19" s="32"/>
      <c r="G19" s="33"/>
      <c r="H19" s="32"/>
      <c r="I19" s="32"/>
      <c r="J19" s="32"/>
      <c r="K19" s="8"/>
      <c r="L19" s="16"/>
      <c r="M19" s="16"/>
      <c r="N19" s="16"/>
    </row>
    <row r="20" spans="1:14">
      <c r="A20" s="10"/>
      <c r="B20" s="32"/>
      <c r="C20" s="33"/>
      <c r="D20" s="33"/>
      <c r="E20" s="32"/>
      <c r="F20" s="32"/>
      <c r="G20" s="33"/>
      <c r="H20" s="32"/>
      <c r="I20" s="32"/>
      <c r="J20" s="32"/>
      <c r="K20" s="8"/>
      <c r="L20" s="16"/>
      <c r="M20" s="16"/>
      <c r="N20" s="16"/>
    </row>
    <row r="21" spans="1:14">
      <c r="A21" s="10"/>
      <c r="B21" s="32"/>
      <c r="C21" s="33"/>
      <c r="D21" s="33"/>
      <c r="E21" s="32"/>
      <c r="F21" s="32"/>
      <c r="G21" s="33"/>
      <c r="H21" s="32"/>
      <c r="I21" s="32"/>
      <c r="J21" s="32"/>
      <c r="K21" s="8"/>
      <c r="L21" s="16"/>
      <c r="M21" s="16"/>
      <c r="N21" s="16"/>
    </row>
    <row r="22" spans="1:14">
      <c r="A22" s="10"/>
      <c r="B22" s="32"/>
      <c r="C22" s="33"/>
      <c r="D22" s="33"/>
      <c r="E22" s="32"/>
      <c r="F22" s="32"/>
      <c r="G22" s="33"/>
      <c r="H22" s="32"/>
      <c r="I22" s="32"/>
      <c r="J22" s="32"/>
      <c r="K22" s="8"/>
      <c r="L22" s="16"/>
      <c r="M22" s="16"/>
      <c r="N22" s="16"/>
    </row>
    <row r="23" spans="1:14">
      <c r="A23" s="10"/>
      <c r="B23" s="32"/>
      <c r="C23" s="33"/>
      <c r="D23" s="33"/>
      <c r="E23" s="32"/>
      <c r="F23" s="32"/>
      <c r="G23" s="33"/>
      <c r="H23" s="32"/>
      <c r="I23" s="32"/>
      <c r="J23" s="32"/>
      <c r="K23" s="8"/>
      <c r="L23" s="16"/>
      <c r="M23" s="16"/>
      <c r="N23" s="16"/>
    </row>
    <row r="24" spans="1:14">
      <c r="A24" s="10"/>
      <c r="B24" s="32"/>
      <c r="C24" s="33"/>
      <c r="D24" s="33"/>
      <c r="E24" s="32"/>
      <c r="F24" s="32"/>
      <c r="G24" s="33"/>
      <c r="H24" s="32"/>
      <c r="I24" s="32"/>
      <c r="J24" s="32"/>
      <c r="K24" s="8"/>
      <c r="L24" s="16"/>
      <c r="M24" s="16"/>
      <c r="N24" s="16"/>
    </row>
    <row r="25" spans="1:14">
      <c r="A25" s="10"/>
      <c r="B25" s="32"/>
      <c r="C25" s="33"/>
      <c r="D25" s="33"/>
      <c r="E25" s="32"/>
      <c r="F25" s="32"/>
      <c r="G25" s="33"/>
      <c r="H25" s="32"/>
      <c r="I25" s="32"/>
      <c r="J25" s="32"/>
      <c r="K25" s="8"/>
      <c r="L25" s="16"/>
      <c r="M25" s="16"/>
      <c r="N25" s="16"/>
    </row>
    <row r="26" spans="1:14">
      <c r="A26" s="10"/>
      <c r="B26" s="32"/>
      <c r="C26" s="33"/>
      <c r="D26" s="33"/>
      <c r="E26" s="32"/>
      <c r="F26" s="32"/>
      <c r="G26" s="33"/>
      <c r="H26" s="32"/>
      <c r="I26" s="32"/>
      <c r="J26" s="32"/>
      <c r="K26" s="8"/>
      <c r="L26" s="16"/>
      <c r="M26" s="16"/>
      <c r="N26" s="16"/>
    </row>
    <row r="27" spans="1:14">
      <c r="A27" s="10"/>
      <c r="B27" s="32"/>
      <c r="C27" s="33"/>
      <c r="D27" s="33"/>
      <c r="E27" s="32"/>
      <c r="F27" s="32"/>
      <c r="G27" s="33"/>
      <c r="H27" s="32"/>
      <c r="I27" s="32"/>
      <c r="J27" s="32"/>
      <c r="K27" s="8"/>
      <c r="L27" s="16"/>
      <c r="M27" s="16"/>
      <c r="N27" s="16"/>
    </row>
    <row r="28" spans="1:14">
      <c r="A28" s="10"/>
      <c r="B28" s="32"/>
      <c r="C28" s="33"/>
      <c r="D28" s="33"/>
      <c r="E28" s="32"/>
      <c r="F28" s="32"/>
      <c r="G28" s="33"/>
      <c r="H28" s="32"/>
      <c r="I28" s="32"/>
      <c r="J28" s="32"/>
      <c r="K28" s="8"/>
      <c r="L28" s="16"/>
      <c r="M28" s="16"/>
      <c r="N28" s="16"/>
    </row>
    <row r="29" spans="1:14">
      <c r="A29" s="10"/>
      <c r="B29" s="32"/>
      <c r="C29" s="33"/>
      <c r="D29" s="33"/>
      <c r="E29" s="32"/>
      <c r="F29" s="32"/>
      <c r="G29" s="33"/>
      <c r="H29" s="32"/>
      <c r="I29" s="32"/>
      <c r="J29" s="32"/>
      <c r="K29" s="8"/>
      <c r="L29" s="16"/>
      <c r="M29" s="16"/>
      <c r="N29" s="16"/>
    </row>
    <row r="30" spans="1:14">
      <c r="A30" s="10"/>
      <c r="B30" s="32"/>
      <c r="C30" s="33"/>
      <c r="D30" s="33"/>
      <c r="E30" s="32"/>
      <c r="F30" s="32"/>
      <c r="G30" s="33"/>
      <c r="H30" s="32"/>
      <c r="I30" s="32"/>
      <c r="J30" s="32"/>
      <c r="K30" s="8"/>
      <c r="L30" s="16"/>
      <c r="M30" s="16"/>
      <c r="N30" s="16"/>
    </row>
    <row r="31" spans="1:14">
      <c r="A31" s="10"/>
      <c r="B31" s="32"/>
      <c r="C31" s="33"/>
      <c r="D31" s="33"/>
      <c r="E31" s="32"/>
      <c r="F31" s="32"/>
      <c r="G31" s="33"/>
      <c r="H31" s="32"/>
      <c r="I31" s="32"/>
      <c r="J31" s="32"/>
      <c r="K31" s="8"/>
      <c r="L31" s="16"/>
      <c r="M31" s="16"/>
      <c r="N31" s="16"/>
    </row>
    <row r="32" spans="1:14">
      <c r="A32" s="10"/>
      <c r="B32" s="32"/>
      <c r="C32" s="33"/>
      <c r="D32" s="33"/>
      <c r="E32" s="32"/>
      <c r="F32" s="32"/>
      <c r="G32" s="33"/>
      <c r="H32" s="32"/>
      <c r="I32" s="32"/>
      <c r="J32" s="32"/>
      <c r="K32" s="8"/>
      <c r="L32" s="16"/>
      <c r="M32" s="16"/>
      <c r="N32" s="16"/>
    </row>
    <row r="33" spans="1:14">
      <c r="A33" s="10"/>
      <c r="B33" s="32"/>
      <c r="C33" s="33"/>
      <c r="D33" s="33"/>
      <c r="E33" s="32"/>
      <c r="F33" s="32"/>
      <c r="G33" s="33"/>
      <c r="H33" s="32"/>
      <c r="I33" s="32"/>
      <c r="J33" s="32"/>
      <c r="K33" s="8"/>
      <c r="L33" s="16"/>
      <c r="M33" s="16"/>
      <c r="N33" s="16"/>
    </row>
    <row r="34" spans="1:14">
      <c r="A34" s="10"/>
      <c r="B34" s="32"/>
      <c r="C34" s="33"/>
      <c r="D34" s="33"/>
      <c r="E34" s="32"/>
      <c r="F34" s="32"/>
      <c r="G34" s="33"/>
      <c r="H34" s="32"/>
      <c r="I34" s="32"/>
      <c r="J34" s="32"/>
      <c r="K34" s="8"/>
      <c r="L34" s="16"/>
      <c r="M34" s="16"/>
      <c r="N34" s="16"/>
    </row>
    <row r="35" spans="1:14">
      <c r="A35" s="10"/>
      <c r="B35" s="32"/>
      <c r="C35" s="33"/>
      <c r="D35" s="33"/>
      <c r="E35" s="32"/>
      <c r="F35" s="32"/>
      <c r="G35" s="33"/>
      <c r="H35" s="32"/>
      <c r="I35" s="32"/>
      <c r="J35" s="32"/>
      <c r="K35" s="8"/>
      <c r="L35" s="16"/>
      <c r="M35" s="16"/>
      <c r="N35" s="16"/>
    </row>
    <row r="36" spans="1:14">
      <c r="A36" s="10"/>
      <c r="B36" s="32"/>
      <c r="C36" s="33"/>
      <c r="D36" s="33"/>
      <c r="E36" s="32"/>
      <c r="F36" s="32"/>
      <c r="G36" s="33"/>
      <c r="H36" s="32"/>
      <c r="I36" s="32"/>
      <c r="J36" s="32"/>
      <c r="K36" s="8"/>
      <c r="L36" s="16"/>
      <c r="M36" s="16"/>
      <c r="N36" s="16"/>
    </row>
    <row r="37" spans="1:14" ht="303.75" customHeight="1">
      <c r="A37" s="10"/>
      <c r="B37" s="32"/>
      <c r="C37" s="33"/>
      <c r="D37" s="33"/>
      <c r="E37" s="32"/>
      <c r="F37" s="32"/>
      <c r="G37" s="33"/>
      <c r="H37" s="32"/>
      <c r="I37" s="32"/>
      <c r="J37" s="32"/>
      <c r="K37" s="8"/>
      <c r="L37" s="16"/>
      <c r="M37" s="16"/>
      <c r="N37" s="16"/>
    </row>
    <row r="38" spans="1:14">
      <c r="A38" s="10"/>
      <c r="B38" s="32"/>
      <c r="C38" s="33"/>
      <c r="D38" s="33"/>
      <c r="E38" s="32"/>
      <c r="F38" s="32"/>
      <c r="G38" s="33"/>
      <c r="H38" s="32"/>
      <c r="I38" s="32"/>
      <c r="J38" s="32"/>
      <c r="K38" s="8"/>
      <c r="L38" s="16"/>
      <c r="M38" s="16"/>
      <c r="N38" s="16"/>
    </row>
    <row r="39" spans="1:14">
      <c r="A39" s="10"/>
      <c r="B39" s="32"/>
      <c r="C39" s="33"/>
      <c r="D39" s="33"/>
      <c r="E39" s="32"/>
      <c r="F39" s="32"/>
      <c r="G39" s="33"/>
      <c r="H39" s="32"/>
      <c r="I39" s="32"/>
      <c r="J39" s="32"/>
      <c r="K39" s="8"/>
      <c r="L39" s="16"/>
      <c r="M39" s="16"/>
      <c r="N39" s="16"/>
    </row>
    <row r="40" spans="1:14">
      <c r="A40" s="10"/>
      <c r="B40" s="32"/>
      <c r="C40" s="33"/>
      <c r="D40" s="33"/>
      <c r="E40" s="32"/>
      <c r="F40" s="32"/>
      <c r="G40" s="33"/>
      <c r="H40" s="32"/>
      <c r="I40" s="32"/>
      <c r="J40" s="32"/>
      <c r="K40" s="8"/>
      <c r="L40" s="16"/>
      <c r="M40" s="16"/>
      <c r="N40" s="16"/>
    </row>
    <row r="41" spans="1:14">
      <c r="A41" s="10"/>
      <c r="B41" s="32"/>
      <c r="C41" s="33"/>
      <c r="D41" s="33"/>
      <c r="E41" s="32"/>
      <c r="F41" s="32"/>
      <c r="G41" s="33"/>
      <c r="H41" s="32"/>
      <c r="I41" s="32"/>
      <c r="J41" s="32"/>
      <c r="K41" s="8"/>
      <c r="L41" s="16"/>
      <c r="M41" s="16"/>
      <c r="N41" s="16"/>
    </row>
    <row r="42" spans="1:14">
      <c r="A42" s="10"/>
      <c r="B42" s="32"/>
      <c r="C42" s="33"/>
      <c r="D42" s="33"/>
      <c r="E42" s="32"/>
      <c r="F42" s="32"/>
      <c r="G42" s="33"/>
      <c r="H42" s="32"/>
      <c r="I42" s="32"/>
      <c r="J42" s="32"/>
      <c r="K42" s="8"/>
      <c r="L42" s="16"/>
      <c r="M42" s="16"/>
      <c r="N42" s="16"/>
    </row>
    <row r="43" spans="1:14" ht="269.25" customHeight="1">
      <c r="A43" s="10"/>
      <c r="B43" s="32"/>
      <c r="C43" s="33"/>
      <c r="D43" s="33"/>
      <c r="E43" s="32"/>
      <c r="F43" s="32"/>
      <c r="G43" s="33"/>
      <c r="H43" s="32"/>
      <c r="I43" s="32"/>
      <c r="J43" s="32"/>
      <c r="K43" s="8"/>
      <c r="L43" s="16"/>
      <c r="M43" s="16"/>
      <c r="N43" s="16"/>
    </row>
    <row r="44" spans="1:14" ht="336.75" customHeight="1">
      <c r="A44" s="10"/>
      <c r="B44" s="32"/>
      <c r="C44" s="33"/>
      <c r="D44" s="33"/>
      <c r="E44" s="32"/>
      <c r="F44" s="32"/>
      <c r="G44" s="33"/>
      <c r="H44" s="32"/>
      <c r="I44" s="32"/>
      <c r="J44" s="32"/>
      <c r="K44" s="8"/>
      <c r="L44" s="16"/>
      <c r="M44" s="16"/>
      <c r="N44" s="16"/>
    </row>
    <row r="45" spans="1:14">
      <c r="A45" s="10"/>
      <c r="B45" s="32"/>
      <c r="C45" s="33"/>
      <c r="D45" s="33"/>
      <c r="E45" s="32"/>
      <c r="F45" s="32"/>
      <c r="G45" s="33"/>
      <c r="H45" s="32"/>
      <c r="I45" s="32"/>
      <c r="J45" s="32"/>
      <c r="K45" s="8"/>
      <c r="L45" s="16"/>
      <c r="M45" s="16"/>
      <c r="N45" s="16"/>
    </row>
    <row r="46" spans="1:14">
      <c r="A46" s="10"/>
      <c r="B46" s="32"/>
      <c r="C46" s="33"/>
      <c r="D46" s="33"/>
      <c r="E46" s="32"/>
      <c r="F46" s="32"/>
      <c r="G46" s="33"/>
      <c r="H46" s="32"/>
      <c r="I46" s="32"/>
      <c r="J46" s="32"/>
      <c r="K46" s="8"/>
      <c r="L46" s="16"/>
      <c r="M46" s="16"/>
      <c r="N46" s="16"/>
    </row>
    <row r="47" spans="1:14">
      <c r="A47" s="10"/>
      <c r="B47" s="32"/>
      <c r="C47" s="33"/>
      <c r="D47" s="33"/>
      <c r="E47" s="32"/>
      <c r="F47" s="32"/>
      <c r="G47" s="33"/>
      <c r="H47" s="32"/>
      <c r="I47" s="32"/>
      <c r="J47" s="32"/>
      <c r="K47" s="8"/>
      <c r="L47" s="16"/>
      <c r="M47" s="16"/>
      <c r="N47" s="16"/>
    </row>
    <row r="48" spans="1:14">
      <c r="A48" s="10"/>
      <c r="B48" s="32"/>
      <c r="C48" s="33"/>
      <c r="D48" s="33"/>
      <c r="E48" s="32"/>
      <c r="F48" s="32"/>
      <c r="G48" s="33"/>
      <c r="H48" s="32"/>
      <c r="I48" s="32"/>
      <c r="J48" s="32"/>
      <c r="K48" s="8"/>
      <c r="L48" s="16"/>
      <c r="M48" s="16"/>
      <c r="N48" s="16"/>
    </row>
    <row r="49" spans="1:14">
      <c r="A49" s="16"/>
      <c r="B49" s="8"/>
      <c r="C49" s="33"/>
      <c r="D49" s="10"/>
      <c r="E49" s="8"/>
      <c r="F49" s="8"/>
      <c r="G49" s="10"/>
      <c r="H49" s="8"/>
      <c r="I49" s="8"/>
      <c r="J49" s="8"/>
      <c r="K49" s="8"/>
      <c r="L49" s="16"/>
      <c r="M49" s="16"/>
      <c r="N49" s="16"/>
    </row>
    <row r="50" spans="1:14" ht="261" customHeight="1">
      <c r="A50" s="10"/>
      <c r="B50" s="32"/>
      <c r="C50" s="33"/>
      <c r="D50" s="33"/>
      <c r="E50" s="32"/>
      <c r="F50" s="32"/>
      <c r="G50" s="33"/>
      <c r="H50" s="32"/>
      <c r="I50" s="32"/>
      <c r="J50" s="32"/>
      <c r="K50" s="8"/>
      <c r="L50" s="16"/>
      <c r="M50" s="16"/>
      <c r="N50" s="16"/>
    </row>
    <row r="51" spans="1:14">
      <c r="A51" s="10"/>
      <c r="B51" s="32"/>
      <c r="C51" s="33"/>
      <c r="D51" s="33"/>
      <c r="E51" s="32"/>
      <c r="F51" s="32"/>
      <c r="G51" s="33"/>
      <c r="H51" s="32"/>
      <c r="I51" s="32"/>
      <c r="J51" s="32"/>
      <c r="K51" s="8"/>
      <c r="L51" s="16"/>
      <c r="M51" s="16"/>
      <c r="N51" s="16"/>
    </row>
    <row r="52" spans="1:14">
      <c r="A52" s="10"/>
      <c r="B52" s="32"/>
      <c r="C52" s="33"/>
      <c r="D52" s="33"/>
      <c r="E52" s="32"/>
      <c r="F52" s="32"/>
      <c r="G52" s="33"/>
      <c r="H52" s="32"/>
      <c r="I52" s="32"/>
      <c r="J52" s="32"/>
      <c r="K52" s="8"/>
      <c r="L52" s="16"/>
      <c r="M52" s="16"/>
      <c r="N52" s="16"/>
    </row>
    <row r="53" spans="1:14">
      <c r="A53" s="10"/>
      <c r="B53" s="32"/>
      <c r="C53" s="33"/>
      <c r="D53" s="33"/>
      <c r="E53" s="32"/>
      <c r="F53" s="32"/>
      <c r="G53" s="33"/>
      <c r="H53" s="32"/>
      <c r="I53" s="32"/>
      <c r="J53" s="32"/>
      <c r="K53" s="8"/>
      <c r="L53" s="16"/>
      <c r="M53" s="16"/>
      <c r="N53" s="16"/>
    </row>
    <row r="54" spans="1:14">
      <c r="A54" s="16"/>
      <c r="B54" s="8"/>
      <c r="C54" s="33"/>
      <c r="D54" s="10"/>
      <c r="E54" s="8"/>
      <c r="F54" s="8"/>
      <c r="G54" s="10"/>
      <c r="H54" s="8"/>
      <c r="I54" s="8"/>
      <c r="J54" s="8"/>
      <c r="K54" s="17"/>
      <c r="L54" s="16"/>
      <c r="M54" s="16"/>
      <c r="N54" s="16"/>
    </row>
    <row r="55" spans="1:14">
      <c r="A55" s="10"/>
      <c r="B55" s="32"/>
      <c r="C55" s="33"/>
      <c r="D55" s="33"/>
      <c r="E55" s="32"/>
      <c r="F55" s="32"/>
      <c r="G55" s="33"/>
      <c r="H55" s="32"/>
      <c r="I55" s="32"/>
      <c r="J55" s="32"/>
      <c r="K55" s="8"/>
      <c r="L55" s="16"/>
      <c r="M55" s="16"/>
      <c r="N55" s="16"/>
    </row>
    <row r="56" spans="1:14" ht="256.5" customHeight="1">
      <c r="A56" s="10"/>
      <c r="B56" s="32"/>
      <c r="C56" s="33"/>
      <c r="D56" s="33"/>
      <c r="E56" s="32"/>
      <c r="F56" s="32"/>
      <c r="G56" s="33"/>
      <c r="H56" s="32"/>
      <c r="I56" s="32"/>
      <c r="J56" s="32"/>
      <c r="K56" s="8"/>
      <c r="L56" s="16"/>
      <c r="M56" s="16"/>
      <c r="N56" s="16"/>
    </row>
    <row r="57" spans="1:14">
      <c r="A57" s="10"/>
      <c r="B57" s="32"/>
      <c r="C57" s="33"/>
      <c r="D57" s="33"/>
      <c r="E57" s="32"/>
      <c r="F57" s="32"/>
      <c r="G57" s="33"/>
      <c r="H57" s="32"/>
      <c r="I57" s="32"/>
      <c r="J57" s="32"/>
      <c r="K57" s="8"/>
      <c r="L57" s="16"/>
      <c r="M57" s="16"/>
      <c r="N57" s="16"/>
    </row>
    <row r="58" spans="1:14">
      <c r="A58" s="10"/>
      <c r="B58" s="32"/>
      <c r="C58" s="33"/>
      <c r="D58" s="33"/>
      <c r="E58" s="32"/>
      <c r="F58" s="32"/>
      <c r="G58" s="33"/>
      <c r="H58" s="32"/>
      <c r="I58" s="32"/>
      <c r="J58" s="32"/>
      <c r="K58" s="8"/>
      <c r="L58" s="16"/>
      <c r="M58" s="16"/>
      <c r="N58" s="16"/>
    </row>
    <row r="59" spans="1:14">
      <c r="A59" s="10"/>
      <c r="B59" s="32"/>
      <c r="C59" s="33"/>
      <c r="D59" s="33"/>
      <c r="E59" s="32"/>
      <c r="F59" s="32"/>
      <c r="G59" s="33"/>
      <c r="H59" s="32"/>
      <c r="I59" s="32"/>
      <c r="J59" s="32"/>
      <c r="K59" s="8"/>
      <c r="L59" s="16"/>
      <c r="M59" s="16"/>
      <c r="N59" s="16"/>
    </row>
    <row r="60" spans="1:14">
      <c r="A60" s="16"/>
      <c r="B60" s="8"/>
      <c r="C60" s="33"/>
      <c r="D60" s="10"/>
      <c r="E60" s="8"/>
      <c r="F60" s="8"/>
      <c r="G60" s="10"/>
      <c r="H60" s="8"/>
      <c r="I60" s="8"/>
      <c r="J60" s="8"/>
      <c r="K60" s="8"/>
      <c r="L60" s="16"/>
      <c r="M60" s="16"/>
      <c r="N60" s="16"/>
    </row>
    <row r="61" spans="1:14" ht="315" customHeight="1">
      <c r="A61" s="10"/>
      <c r="B61" s="36"/>
      <c r="C61" s="37"/>
      <c r="D61" s="33"/>
      <c r="E61" s="36"/>
      <c r="F61" s="36"/>
      <c r="G61" s="37"/>
      <c r="H61" s="36"/>
      <c r="I61" s="36"/>
      <c r="J61" s="32"/>
      <c r="K61" s="8"/>
      <c r="L61" s="16"/>
      <c r="M61" s="16"/>
      <c r="N61" s="16"/>
    </row>
    <row r="62" spans="1:14" ht="259.5" customHeight="1">
      <c r="A62" s="10"/>
      <c r="B62" s="36"/>
      <c r="C62" s="37"/>
      <c r="D62" s="33"/>
      <c r="E62" s="36"/>
      <c r="F62" s="36"/>
      <c r="G62" s="37"/>
      <c r="H62" s="36"/>
      <c r="I62" s="36"/>
      <c r="J62" s="32"/>
      <c r="K62" s="8"/>
      <c r="L62" s="16"/>
      <c r="M62" s="16"/>
      <c r="N62" s="16"/>
    </row>
    <row r="63" spans="1:14">
      <c r="A63" s="10"/>
      <c r="B63" s="32"/>
      <c r="C63" s="33"/>
      <c r="D63" s="33"/>
      <c r="E63" s="32"/>
      <c r="F63" s="32"/>
      <c r="G63" s="33"/>
      <c r="H63" s="32"/>
      <c r="I63" s="32"/>
      <c r="J63" s="32"/>
      <c r="K63" s="8"/>
      <c r="L63" s="16"/>
      <c r="M63" s="16"/>
      <c r="N63" s="16"/>
    </row>
    <row r="64" spans="1:14">
      <c r="A64" s="10"/>
      <c r="B64" s="32"/>
      <c r="C64" s="33"/>
      <c r="D64" s="33"/>
      <c r="E64" s="32"/>
      <c r="F64" s="32"/>
      <c r="G64" s="33"/>
      <c r="H64" s="32"/>
      <c r="I64" s="32"/>
      <c r="J64" s="32"/>
      <c r="K64" s="8"/>
      <c r="L64" s="16"/>
      <c r="M64" s="16"/>
      <c r="N64" s="16"/>
    </row>
    <row r="65" spans="1:14">
      <c r="A65" s="10"/>
      <c r="B65" s="32"/>
      <c r="C65" s="33"/>
      <c r="D65" s="33"/>
      <c r="E65" s="32"/>
      <c r="F65" s="32"/>
      <c r="G65" s="33"/>
      <c r="H65" s="32"/>
      <c r="I65" s="32"/>
      <c r="J65" s="32"/>
      <c r="K65" s="8"/>
      <c r="L65" s="16"/>
      <c r="M65" s="16"/>
      <c r="N65" s="16"/>
    </row>
    <row r="66" spans="1:14">
      <c r="A66" s="10"/>
      <c r="B66" s="32"/>
      <c r="C66" s="33"/>
      <c r="D66" s="33"/>
      <c r="E66" s="32"/>
      <c r="F66" s="32"/>
      <c r="G66" s="33"/>
      <c r="H66" s="32"/>
      <c r="I66" s="32"/>
      <c r="J66" s="32"/>
      <c r="K66" s="8"/>
      <c r="L66" s="16"/>
      <c r="M66" s="16"/>
      <c r="N66" s="16"/>
    </row>
    <row r="67" spans="1:14">
      <c r="A67" s="10"/>
      <c r="B67" s="32"/>
      <c r="C67" s="33"/>
      <c r="D67" s="33"/>
      <c r="E67" s="32"/>
      <c r="F67" s="32"/>
      <c r="G67" s="33"/>
      <c r="H67" s="32"/>
      <c r="I67" s="32"/>
      <c r="J67" s="32"/>
      <c r="K67" s="8"/>
      <c r="L67" s="16"/>
      <c r="M67" s="16"/>
      <c r="N67" s="16"/>
    </row>
    <row r="68" spans="1:14">
      <c r="A68" s="10"/>
      <c r="B68" s="32"/>
      <c r="C68" s="33"/>
      <c r="D68" s="33"/>
      <c r="E68" s="32"/>
      <c r="F68" s="32"/>
      <c r="G68" s="33"/>
      <c r="H68" s="32"/>
      <c r="I68" s="32"/>
      <c r="J68" s="32"/>
      <c r="K68" s="8"/>
      <c r="L68" s="16"/>
      <c r="M68" s="16"/>
      <c r="N68" s="16"/>
    </row>
    <row r="69" spans="1:14">
      <c r="A69" s="10"/>
      <c r="B69" s="32"/>
      <c r="C69" s="33"/>
      <c r="D69" s="33"/>
      <c r="E69" s="32"/>
      <c r="F69" s="32"/>
      <c r="G69" s="33"/>
      <c r="H69" s="32"/>
      <c r="I69" s="32"/>
      <c r="J69" s="32"/>
      <c r="K69" s="8"/>
      <c r="L69" s="16"/>
      <c r="M69" s="16"/>
      <c r="N69" s="16"/>
    </row>
    <row r="70" spans="1:14">
      <c r="A70" s="10"/>
      <c r="B70" s="32"/>
      <c r="C70" s="33"/>
      <c r="D70" s="33"/>
      <c r="E70" s="32"/>
      <c r="F70" s="32"/>
      <c r="G70" s="33"/>
      <c r="H70" s="32"/>
      <c r="I70" s="32"/>
      <c r="J70" s="32"/>
      <c r="K70" s="8"/>
      <c r="L70" s="16"/>
      <c r="M70" s="16"/>
      <c r="N70" s="16"/>
    </row>
    <row r="71" spans="1:14">
      <c r="A71" s="10"/>
      <c r="B71" s="32"/>
      <c r="C71" s="33"/>
      <c r="D71" s="33"/>
      <c r="E71" s="32"/>
      <c r="F71" s="32"/>
      <c r="G71" s="33"/>
      <c r="H71" s="32"/>
      <c r="I71" s="32"/>
      <c r="J71" s="32"/>
      <c r="K71" s="8"/>
      <c r="L71" s="16"/>
      <c r="M71" s="16"/>
      <c r="N71" s="16"/>
    </row>
    <row r="72" spans="1:14">
      <c r="A72" s="10"/>
      <c r="B72" s="32"/>
      <c r="C72" s="33"/>
      <c r="D72" s="33"/>
      <c r="E72" s="32"/>
      <c r="F72" s="32"/>
      <c r="G72" s="33"/>
      <c r="H72" s="32"/>
      <c r="I72" s="32"/>
      <c r="J72" s="32"/>
      <c r="K72" s="8"/>
      <c r="L72" s="16"/>
      <c r="M72" s="16"/>
      <c r="N72" s="16"/>
    </row>
    <row r="73" spans="1:14">
      <c r="A73" s="10"/>
      <c r="B73" s="32"/>
      <c r="C73" s="33"/>
      <c r="D73" s="33"/>
      <c r="E73" s="32"/>
      <c r="F73" s="32"/>
      <c r="G73" s="33"/>
      <c r="H73" s="32"/>
      <c r="I73" s="32"/>
      <c r="J73" s="32"/>
      <c r="K73" s="8"/>
      <c r="L73" s="16"/>
      <c r="M73" s="16"/>
      <c r="N73" s="16"/>
    </row>
    <row r="74" spans="1:14">
      <c r="A74" s="10"/>
      <c r="B74" s="32"/>
      <c r="C74" s="33"/>
      <c r="D74" s="33"/>
      <c r="E74" s="32"/>
      <c r="F74" s="32"/>
      <c r="G74" s="33"/>
      <c r="H74" s="32"/>
      <c r="I74" s="32"/>
      <c r="J74" s="32"/>
      <c r="K74" s="8"/>
      <c r="L74" s="16"/>
      <c r="M74" s="16"/>
      <c r="N74" s="16"/>
    </row>
    <row r="75" spans="1:14">
      <c r="A75" s="10"/>
      <c r="B75" s="32"/>
      <c r="C75" s="33"/>
      <c r="D75" s="33"/>
      <c r="E75" s="32"/>
      <c r="F75" s="32"/>
      <c r="G75" s="33"/>
      <c r="H75" s="32"/>
      <c r="I75" s="32"/>
      <c r="J75" s="32"/>
      <c r="K75" s="8"/>
      <c r="L75" s="16"/>
      <c r="M75" s="16"/>
      <c r="N75" s="16"/>
    </row>
    <row r="76" spans="1:14">
      <c r="A76" s="10"/>
      <c r="B76" s="32"/>
      <c r="C76" s="33"/>
      <c r="D76" s="33"/>
      <c r="E76" s="32"/>
      <c r="F76" s="32"/>
      <c r="G76" s="33"/>
      <c r="H76" s="32"/>
      <c r="I76" s="32"/>
      <c r="J76" s="32"/>
      <c r="K76" s="8"/>
      <c r="L76" s="16"/>
      <c r="M76" s="16"/>
      <c r="N76" s="16"/>
    </row>
    <row r="77" spans="1:14">
      <c r="A77" s="10"/>
      <c r="B77" s="32"/>
      <c r="C77" s="33"/>
      <c r="D77" s="33"/>
      <c r="E77" s="32"/>
      <c r="F77" s="32"/>
      <c r="G77" s="33"/>
      <c r="H77" s="32"/>
      <c r="I77" s="32"/>
      <c r="J77" s="32"/>
      <c r="K77" s="8"/>
      <c r="L77" s="16"/>
      <c r="M77" s="16"/>
      <c r="N77" s="16"/>
    </row>
    <row r="78" spans="1:14">
      <c r="A78" s="10"/>
      <c r="B78" s="32"/>
      <c r="C78" s="33"/>
      <c r="D78" s="33"/>
      <c r="E78" s="32"/>
      <c r="F78" s="32"/>
      <c r="G78" s="33"/>
      <c r="H78" s="32"/>
      <c r="I78" s="32"/>
      <c r="J78" s="32"/>
      <c r="K78" s="8"/>
      <c r="L78" s="16"/>
      <c r="M78" s="16"/>
      <c r="N78" s="16"/>
    </row>
    <row r="79" spans="1:14">
      <c r="A79" s="10"/>
      <c r="B79" s="32"/>
      <c r="C79" s="33"/>
      <c r="D79" s="33"/>
      <c r="E79" s="32"/>
      <c r="F79" s="32"/>
      <c r="G79" s="33"/>
      <c r="H79" s="32"/>
      <c r="I79" s="32"/>
      <c r="J79" s="32"/>
      <c r="K79" s="8"/>
      <c r="L79" s="16"/>
      <c r="M79" s="16"/>
      <c r="N79" s="16"/>
    </row>
    <row r="80" spans="1:14">
      <c r="A80" s="10"/>
      <c r="B80" s="32"/>
      <c r="C80" s="33"/>
      <c r="D80" s="33"/>
      <c r="E80" s="32"/>
      <c r="F80" s="32"/>
      <c r="G80" s="33"/>
      <c r="H80" s="32"/>
      <c r="I80" s="32"/>
      <c r="J80" s="32"/>
      <c r="K80" s="8"/>
      <c r="L80" s="16"/>
      <c r="M80" s="16"/>
      <c r="N80" s="16"/>
    </row>
    <row r="81" spans="1:14">
      <c r="A81" s="10"/>
      <c r="B81" s="32"/>
      <c r="C81" s="33"/>
      <c r="D81" s="33"/>
      <c r="E81" s="32"/>
      <c r="F81" s="32"/>
      <c r="G81" s="33"/>
      <c r="H81" s="32"/>
      <c r="I81" s="32"/>
      <c r="J81" s="32"/>
      <c r="K81" s="8"/>
      <c r="L81" s="16"/>
      <c r="M81" s="16"/>
      <c r="N81" s="16"/>
    </row>
    <row r="82" spans="1:14">
      <c r="A82" s="10"/>
      <c r="B82" s="32"/>
      <c r="C82" s="33"/>
      <c r="D82" s="33"/>
      <c r="E82" s="32"/>
      <c r="F82" s="32"/>
      <c r="G82" s="33"/>
      <c r="H82" s="32"/>
      <c r="I82" s="32"/>
      <c r="J82" s="32"/>
      <c r="K82" s="8"/>
      <c r="L82" s="16"/>
      <c r="M82" s="16"/>
      <c r="N82" s="16"/>
    </row>
    <row r="83" spans="1:14">
      <c r="A83" s="10"/>
      <c r="B83" s="32"/>
      <c r="C83" s="33"/>
      <c r="D83" s="33"/>
      <c r="E83" s="32"/>
      <c r="F83" s="32"/>
      <c r="G83" s="33"/>
      <c r="H83" s="32"/>
      <c r="I83" s="32"/>
      <c r="J83" s="32"/>
      <c r="K83" s="8"/>
      <c r="L83" s="16"/>
      <c r="M83" s="16"/>
      <c r="N83" s="16"/>
    </row>
    <row r="84" spans="1:14">
      <c r="A84" s="10"/>
      <c r="B84" s="32"/>
      <c r="C84" s="33"/>
      <c r="D84" s="33"/>
      <c r="E84" s="32"/>
      <c r="F84" s="32"/>
      <c r="G84" s="33"/>
      <c r="H84" s="32"/>
      <c r="I84" s="32"/>
      <c r="J84" s="32"/>
      <c r="K84" s="8"/>
      <c r="L84" s="16"/>
      <c r="M84" s="16"/>
      <c r="N84" s="16"/>
    </row>
    <row r="85" spans="1:14">
      <c r="A85" s="10"/>
      <c r="B85" s="32"/>
      <c r="C85" s="33"/>
      <c r="D85" s="33"/>
      <c r="E85" s="32"/>
      <c r="F85" s="32"/>
      <c r="G85" s="33"/>
      <c r="H85" s="32"/>
      <c r="I85" s="32"/>
      <c r="J85" s="32"/>
      <c r="K85" s="8"/>
      <c r="L85" s="16"/>
      <c r="M85" s="16"/>
      <c r="N85" s="16"/>
    </row>
    <row r="86" spans="1:14">
      <c r="A86" s="10"/>
      <c r="B86" s="32"/>
      <c r="C86" s="33"/>
      <c r="D86" s="33"/>
      <c r="E86" s="32"/>
      <c r="F86" s="32"/>
      <c r="G86" s="33"/>
      <c r="H86" s="32"/>
      <c r="I86" s="32"/>
      <c r="J86" s="32"/>
      <c r="K86" s="8"/>
      <c r="L86" s="16"/>
      <c r="M86" s="16"/>
      <c r="N86" s="16"/>
    </row>
    <row r="87" spans="1:14">
      <c r="A87" s="10"/>
      <c r="B87" s="32"/>
      <c r="C87" s="33"/>
      <c r="D87" s="33"/>
      <c r="E87" s="32"/>
      <c r="F87" s="32"/>
      <c r="G87" s="33"/>
      <c r="H87" s="32"/>
      <c r="I87" s="32"/>
      <c r="J87" s="32"/>
      <c r="K87" s="8"/>
      <c r="L87" s="16"/>
      <c r="M87" s="16"/>
      <c r="N87" s="16"/>
    </row>
    <row r="88" spans="1:14">
      <c r="A88" s="10"/>
      <c r="B88" s="32"/>
      <c r="C88" s="33"/>
      <c r="D88" s="33"/>
      <c r="E88" s="32"/>
      <c r="F88" s="32"/>
      <c r="G88" s="33"/>
      <c r="H88" s="32"/>
      <c r="I88" s="32"/>
      <c r="J88" s="32"/>
      <c r="K88" s="8"/>
      <c r="L88" s="16"/>
      <c r="M88" s="16"/>
      <c r="N88" s="16"/>
    </row>
    <row r="89" spans="1:14">
      <c r="A89" s="10"/>
      <c r="B89" s="32"/>
      <c r="C89" s="33"/>
      <c r="D89" s="33"/>
      <c r="E89" s="32"/>
      <c r="F89" s="32"/>
      <c r="G89" s="33"/>
      <c r="H89" s="32"/>
      <c r="I89" s="32"/>
      <c r="J89" s="32"/>
      <c r="K89" s="8"/>
      <c r="L89" s="16"/>
      <c r="M89" s="16"/>
      <c r="N89" s="16"/>
    </row>
    <row r="90" spans="1:14">
      <c r="A90" s="10"/>
      <c r="B90" s="32"/>
      <c r="C90" s="33"/>
      <c r="D90" s="33"/>
      <c r="E90" s="32"/>
      <c r="F90" s="32"/>
      <c r="G90" s="33"/>
      <c r="H90" s="32"/>
      <c r="I90" s="32"/>
      <c r="J90" s="32"/>
      <c r="K90" s="8"/>
      <c r="L90" s="16"/>
      <c r="M90" s="16"/>
      <c r="N90" s="16"/>
    </row>
    <row r="91" spans="1:14">
      <c r="A91" s="10"/>
      <c r="B91" s="32"/>
      <c r="C91" s="33"/>
      <c r="D91" s="33"/>
      <c r="E91" s="32"/>
      <c r="F91" s="32"/>
      <c r="G91" s="33"/>
      <c r="H91" s="32"/>
      <c r="I91" s="32"/>
      <c r="J91" s="32"/>
      <c r="K91" s="8"/>
      <c r="L91" s="16"/>
      <c r="M91" s="16"/>
      <c r="N91" s="16"/>
    </row>
    <row r="92" spans="1:14">
      <c r="A92" s="10"/>
      <c r="B92" s="32"/>
      <c r="C92" s="33"/>
      <c r="D92" s="33"/>
      <c r="E92" s="32"/>
      <c r="F92" s="32"/>
      <c r="G92" s="33"/>
      <c r="H92" s="32"/>
      <c r="I92" s="32"/>
      <c r="J92" s="32"/>
      <c r="K92" s="8"/>
      <c r="L92" s="16"/>
      <c r="M92" s="16"/>
      <c r="N92" s="16"/>
    </row>
    <row r="93" spans="1:14">
      <c r="A93" s="10"/>
      <c r="B93" s="32"/>
      <c r="C93" s="33"/>
      <c r="D93" s="33"/>
      <c r="E93" s="32"/>
      <c r="F93" s="32"/>
      <c r="G93" s="33"/>
      <c r="H93" s="32"/>
      <c r="I93" s="32"/>
      <c r="J93" s="32"/>
      <c r="K93" s="8"/>
      <c r="L93" s="16"/>
      <c r="M93" s="16"/>
      <c r="N93" s="16"/>
    </row>
    <row r="94" spans="1:14">
      <c r="A94" s="10"/>
      <c r="B94" s="32"/>
      <c r="C94" s="33"/>
      <c r="D94" s="33"/>
      <c r="E94" s="32"/>
      <c r="F94" s="32"/>
      <c r="G94" s="33"/>
      <c r="H94" s="32"/>
      <c r="I94" s="32"/>
      <c r="J94" s="32"/>
      <c r="K94" s="8"/>
      <c r="L94" s="16"/>
      <c r="M94" s="16"/>
      <c r="N94" s="16"/>
    </row>
    <row r="95" spans="1:14">
      <c r="A95" s="10"/>
      <c r="B95" s="32"/>
      <c r="C95" s="33"/>
      <c r="D95" s="33"/>
      <c r="E95" s="32"/>
      <c r="F95" s="32"/>
      <c r="G95" s="33"/>
      <c r="H95" s="32"/>
      <c r="I95" s="32"/>
      <c r="J95" s="32"/>
      <c r="K95" s="8"/>
      <c r="L95" s="16"/>
      <c r="M95" s="16"/>
      <c r="N95" s="16"/>
    </row>
    <row r="96" spans="1:14">
      <c r="A96" s="10"/>
      <c r="B96" s="32"/>
      <c r="C96" s="33"/>
      <c r="D96" s="33"/>
      <c r="E96" s="32"/>
      <c r="F96" s="32"/>
      <c r="G96" s="33"/>
      <c r="H96" s="32"/>
      <c r="I96" s="32"/>
      <c r="J96" s="32"/>
      <c r="K96" s="8"/>
      <c r="L96" s="16"/>
      <c r="M96" s="16"/>
      <c r="N96" s="16"/>
    </row>
    <row r="97" spans="1:14">
      <c r="A97" s="10"/>
      <c r="B97" s="32"/>
      <c r="C97" s="33"/>
      <c r="D97" s="33"/>
      <c r="E97" s="32"/>
      <c r="F97" s="32"/>
      <c r="G97" s="33"/>
      <c r="H97" s="32"/>
      <c r="I97" s="32"/>
      <c r="J97" s="32"/>
      <c r="K97" s="8"/>
      <c r="L97" s="16"/>
      <c r="M97" s="16"/>
      <c r="N97" s="16"/>
    </row>
    <row r="98" spans="1:14">
      <c r="A98" s="10"/>
      <c r="B98" s="32"/>
      <c r="C98" s="33"/>
      <c r="D98" s="33"/>
      <c r="E98" s="32"/>
      <c r="F98" s="32"/>
      <c r="G98" s="33"/>
      <c r="H98" s="32"/>
      <c r="I98" s="32"/>
      <c r="J98" s="32"/>
      <c r="K98" s="8"/>
      <c r="L98" s="16"/>
      <c r="M98" s="16"/>
      <c r="N98" s="16"/>
    </row>
    <row r="99" spans="1:14">
      <c r="A99" s="10"/>
      <c r="B99" s="32"/>
      <c r="C99" s="33"/>
      <c r="D99" s="33"/>
      <c r="E99" s="32"/>
      <c r="F99" s="32"/>
      <c r="G99" s="33"/>
      <c r="H99" s="32"/>
      <c r="I99" s="32"/>
      <c r="J99" s="32"/>
      <c r="K99" s="8"/>
      <c r="L99" s="16"/>
      <c r="M99" s="16"/>
      <c r="N99" s="16"/>
    </row>
    <row r="100" spans="1:14">
      <c r="A100" s="10"/>
      <c r="B100" s="32"/>
      <c r="C100" s="33"/>
      <c r="D100" s="33"/>
      <c r="E100" s="32"/>
      <c r="F100" s="32"/>
      <c r="G100" s="33"/>
      <c r="H100" s="32"/>
      <c r="I100" s="32"/>
      <c r="J100" s="32"/>
      <c r="K100" s="8"/>
      <c r="L100" s="16"/>
      <c r="M100" s="16"/>
      <c r="N100" s="16"/>
    </row>
    <row r="101" spans="1:14">
      <c r="A101" s="10"/>
      <c r="B101" s="32"/>
      <c r="C101" s="33"/>
      <c r="D101" s="33"/>
      <c r="E101" s="32"/>
      <c r="F101" s="32"/>
      <c r="G101" s="33"/>
      <c r="H101" s="32"/>
      <c r="I101" s="32"/>
      <c r="J101" s="32"/>
      <c r="K101" s="8"/>
      <c r="L101" s="16"/>
      <c r="M101" s="16"/>
      <c r="N101" s="16"/>
    </row>
    <row r="102" spans="1:14">
      <c r="A102" s="10"/>
      <c r="B102" s="32"/>
      <c r="C102" s="33"/>
      <c r="D102" s="33"/>
      <c r="E102" s="32"/>
      <c r="F102" s="32"/>
      <c r="G102" s="33"/>
      <c r="H102" s="32"/>
      <c r="I102" s="32"/>
      <c r="J102" s="32"/>
      <c r="K102" s="8"/>
      <c r="L102" s="16"/>
      <c r="M102" s="16"/>
      <c r="N102" s="16"/>
    </row>
    <row r="103" spans="1:14">
      <c r="A103" s="10"/>
      <c r="B103" s="32"/>
      <c r="C103" s="33"/>
      <c r="D103" s="33"/>
      <c r="E103" s="32"/>
      <c r="F103" s="32"/>
      <c r="G103" s="33"/>
      <c r="H103" s="32"/>
      <c r="I103" s="32"/>
      <c r="J103" s="32"/>
      <c r="K103" s="8"/>
      <c r="L103" s="16"/>
      <c r="M103" s="16"/>
      <c r="N103" s="16"/>
    </row>
    <row r="104" spans="1:14">
      <c r="A104" s="10"/>
      <c r="B104" s="32"/>
      <c r="C104" s="33"/>
      <c r="D104" s="33"/>
      <c r="E104" s="32"/>
      <c r="F104" s="32"/>
      <c r="G104" s="33"/>
      <c r="H104" s="32"/>
      <c r="I104" s="32"/>
      <c r="J104" s="32"/>
      <c r="K104" s="8"/>
      <c r="L104" s="16"/>
      <c r="M104" s="16"/>
      <c r="N104" s="16"/>
    </row>
    <row r="105" spans="1:14">
      <c r="A105" s="10"/>
      <c r="B105" s="32"/>
      <c r="C105" s="33"/>
      <c r="D105" s="33"/>
      <c r="E105" s="32"/>
      <c r="F105" s="32"/>
      <c r="G105" s="33"/>
      <c r="H105" s="32"/>
      <c r="I105" s="32"/>
      <c r="J105" s="32"/>
      <c r="K105" s="8"/>
      <c r="L105" s="16"/>
      <c r="M105" s="16"/>
      <c r="N105" s="16"/>
    </row>
    <row r="106" spans="1:14">
      <c r="A106" s="10"/>
      <c r="B106" s="32"/>
      <c r="C106" s="33"/>
      <c r="D106" s="33"/>
      <c r="E106" s="32"/>
      <c r="F106" s="32"/>
      <c r="G106" s="33"/>
      <c r="H106" s="32"/>
      <c r="I106" s="32"/>
      <c r="J106" s="32"/>
      <c r="K106" s="8"/>
      <c r="L106" s="16"/>
      <c r="M106" s="16"/>
      <c r="N106" s="16"/>
    </row>
    <row r="107" spans="1:14">
      <c r="A107" s="10"/>
      <c r="B107" s="32"/>
      <c r="C107" s="33"/>
      <c r="D107" s="33"/>
      <c r="E107" s="32"/>
      <c r="F107" s="32"/>
      <c r="G107" s="33"/>
      <c r="H107" s="32"/>
      <c r="I107" s="32"/>
      <c r="J107" s="32"/>
      <c r="K107" s="8"/>
      <c r="L107" s="16"/>
      <c r="M107" s="16"/>
      <c r="N107" s="16"/>
    </row>
    <row r="108" spans="1:14">
      <c r="A108" s="10"/>
      <c r="B108" s="32"/>
      <c r="C108" s="33"/>
      <c r="D108" s="33"/>
      <c r="E108" s="32"/>
      <c r="F108" s="32"/>
      <c r="G108" s="33"/>
      <c r="H108" s="32"/>
      <c r="I108" s="32"/>
      <c r="J108" s="32"/>
      <c r="K108" s="8"/>
      <c r="L108" s="16"/>
      <c r="M108" s="16"/>
      <c r="N108" s="16"/>
    </row>
    <row r="109" spans="1:14">
      <c r="A109" s="10"/>
      <c r="B109" s="32"/>
      <c r="C109" s="33"/>
      <c r="D109" s="33"/>
      <c r="E109" s="32"/>
      <c r="F109" s="32"/>
      <c r="G109" s="33"/>
      <c r="H109" s="32"/>
      <c r="I109" s="32"/>
      <c r="J109" s="32"/>
      <c r="K109" s="8"/>
      <c r="L109" s="16"/>
      <c r="M109" s="16"/>
      <c r="N109" s="16"/>
    </row>
    <row r="110" spans="1:14">
      <c r="A110" s="10"/>
      <c r="B110" s="32"/>
      <c r="C110" s="33"/>
      <c r="D110" s="33"/>
      <c r="E110" s="32"/>
      <c r="F110" s="32"/>
      <c r="G110" s="33"/>
      <c r="H110" s="32"/>
      <c r="I110" s="32"/>
      <c r="J110" s="32"/>
      <c r="K110" s="8"/>
      <c r="L110" s="16"/>
      <c r="M110" s="16"/>
      <c r="N110" s="16"/>
    </row>
    <row r="111" spans="1:14">
      <c r="A111" s="10"/>
      <c r="B111" s="32"/>
      <c r="C111" s="33"/>
      <c r="D111" s="33"/>
      <c r="E111" s="32"/>
      <c r="F111" s="32"/>
      <c r="G111" s="33"/>
      <c r="H111" s="32"/>
      <c r="I111" s="32"/>
      <c r="J111" s="32"/>
      <c r="K111" s="8"/>
      <c r="L111" s="16"/>
      <c r="M111" s="16"/>
      <c r="N111" s="16"/>
    </row>
    <row r="112" spans="1:14">
      <c r="A112" s="10"/>
      <c r="B112" s="32"/>
      <c r="C112" s="33"/>
      <c r="D112" s="33"/>
      <c r="E112" s="32"/>
      <c r="F112" s="32"/>
      <c r="G112" s="33"/>
      <c r="H112" s="32"/>
      <c r="I112" s="32"/>
      <c r="J112" s="32"/>
      <c r="K112" s="8"/>
      <c r="L112" s="16"/>
      <c r="M112" s="16"/>
      <c r="N112" s="16"/>
    </row>
    <row r="113" spans="1:14">
      <c r="A113" s="10"/>
      <c r="B113" s="32"/>
      <c r="C113" s="33"/>
      <c r="D113" s="33"/>
      <c r="E113" s="32"/>
      <c r="F113" s="32"/>
      <c r="G113" s="33"/>
      <c r="H113" s="32"/>
      <c r="I113" s="32"/>
      <c r="J113" s="32"/>
      <c r="K113" s="8"/>
      <c r="L113" s="16"/>
      <c r="M113" s="16"/>
      <c r="N113" s="16"/>
    </row>
    <row r="114" spans="1:14">
      <c r="A114" s="10"/>
      <c r="B114" s="32"/>
      <c r="C114" s="33"/>
      <c r="D114" s="33"/>
      <c r="E114" s="32"/>
      <c r="F114" s="32"/>
      <c r="G114" s="33"/>
      <c r="H114" s="32"/>
      <c r="I114" s="32"/>
      <c r="J114" s="32"/>
      <c r="K114" s="8"/>
      <c r="L114" s="16"/>
      <c r="M114" s="16"/>
      <c r="N114" s="16"/>
    </row>
    <row r="115" spans="1:14">
      <c r="A115" s="10"/>
      <c r="B115" s="32"/>
      <c r="C115" s="33"/>
      <c r="D115" s="33"/>
      <c r="E115" s="32"/>
      <c r="F115" s="32"/>
      <c r="G115" s="33"/>
      <c r="H115" s="32"/>
      <c r="I115" s="32"/>
      <c r="J115" s="32"/>
      <c r="K115" s="8"/>
      <c r="L115" s="16"/>
      <c r="M115" s="16"/>
      <c r="N115" s="16"/>
    </row>
    <row r="116" spans="1:14">
      <c r="A116" s="10"/>
      <c r="B116" s="32"/>
      <c r="C116" s="33"/>
      <c r="D116" s="33"/>
      <c r="E116" s="32"/>
      <c r="F116" s="32"/>
      <c r="G116" s="33"/>
      <c r="H116" s="32"/>
      <c r="I116" s="32"/>
      <c r="J116" s="32"/>
      <c r="K116" s="8"/>
      <c r="L116" s="16"/>
      <c r="M116" s="16"/>
      <c r="N116" s="16"/>
    </row>
    <row r="117" spans="1:14">
      <c r="A117" s="10"/>
      <c r="B117" s="32"/>
      <c r="C117" s="33"/>
      <c r="D117" s="33"/>
      <c r="E117" s="32"/>
      <c r="F117" s="32"/>
      <c r="G117" s="33"/>
      <c r="H117" s="32"/>
      <c r="I117" s="32"/>
      <c r="J117" s="32"/>
      <c r="K117" s="8"/>
      <c r="L117" s="16"/>
      <c r="M117" s="16"/>
      <c r="N117" s="16"/>
    </row>
    <row r="118" spans="1:14">
      <c r="A118" s="10"/>
      <c r="B118" s="32"/>
      <c r="C118" s="33"/>
      <c r="D118" s="33"/>
      <c r="E118" s="32"/>
      <c r="F118" s="32"/>
      <c r="G118" s="33"/>
      <c r="H118" s="32"/>
      <c r="I118" s="32"/>
      <c r="J118" s="32"/>
      <c r="K118" s="8"/>
      <c r="L118" s="16"/>
      <c r="M118" s="16"/>
      <c r="N118" s="16"/>
    </row>
    <row r="119" spans="1:14">
      <c r="A119" s="10"/>
      <c r="B119" s="32"/>
      <c r="C119" s="33"/>
      <c r="D119" s="33"/>
      <c r="E119" s="32"/>
      <c r="F119" s="32"/>
      <c r="G119" s="33"/>
      <c r="H119" s="32"/>
      <c r="I119" s="32"/>
      <c r="J119" s="32"/>
      <c r="K119" s="8"/>
      <c r="L119" s="16"/>
      <c r="M119" s="16"/>
      <c r="N119" s="16"/>
    </row>
    <row r="120" spans="1:14">
      <c r="A120" s="10"/>
      <c r="B120" s="32"/>
      <c r="C120" s="33"/>
      <c r="D120" s="33"/>
      <c r="E120" s="32"/>
      <c r="F120" s="32"/>
      <c r="G120" s="33"/>
      <c r="H120" s="32"/>
      <c r="I120" s="32"/>
      <c r="J120" s="32"/>
      <c r="K120" s="8"/>
      <c r="L120" s="16"/>
      <c r="M120" s="16"/>
      <c r="N120" s="16"/>
    </row>
    <row r="121" spans="1:14">
      <c r="A121" s="10"/>
      <c r="B121" s="32"/>
      <c r="C121" s="33"/>
      <c r="D121" s="33"/>
      <c r="E121" s="32"/>
      <c r="F121" s="32"/>
      <c r="G121" s="33"/>
      <c r="H121" s="32"/>
      <c r="I121" s="32"/>
      <c r="J121" s="32"/>
      <c r="K121" s="8"/>
      <c r="L121" s="16"/>
      <c r="M121" s="16"/>
      <c r="N121" s="16"/>
    </row>
    <row r="122" spans="1:14">
      <c r="A122" s="10"/>
      <c r="B122" s="32"/>
      <c r="C122" s="33"/>
      <c r="D122" s="33"/>
      <c r="E122" s="32"/>
      <c r="F122" s="32"/>
      <c r="G122" s="33"/>
      <c r="H122" s="32"/>
      <c r="I122" s="32"/>
      <c r="J122" s="32"/>
      <c r="K122" s="8"/>
      <c r="L122" s="16"/>
      <c r="M122" s="16"/>
      <c r="N122" s="16"/>
    </row>
    <row r="123" spans="1:14">
      <c r="A123" s="10"/>
      <c r="B123" s="32"/>
      <c r="C123" s="33"/>
      <c r="D123" s="33"/>
      <c r="E123" s="32"/>
      <c r="F123" s="32"/>
      <c r="G123" s="33"/>
      <c r="H123" s="32"/>
      <c r="I123" s="32"/>
      <c r="J123" s="32"/>
      <c r="K123" s="8"/>
      <c r="L123" s="16"/>
      <c r="M123" s="16"/>
      <c r="N123" s="16"/>
    </row>
    <row r="124" spans="1:14">
      <c r="A124" s="10"/>
      <c r="B124" s="32"/>
      <c r="C124" s="33"/>
      <c r="D124" s="33"/>
      <c r="E124" s="32"/>
      <c r="F124" s="32"/>
      <c r="G124" s="33"/>
      <c r="H124" s="32"/>
      <c r="I124" s="32"/>
      <c r="J124" s="32"/>
      <c r="K124" s="8"/>
      <c r="L124" s="16"/>
      <c r="M124" s="16"/>
      <c r="N124" s="16"/>
    </row>
    <row r="125" spans="1:14">
      <c r="A125" s="10"/>
      <c r="B125" s="32"/>
      <c r="C125" s="33"/>
      <c r="D125" s="33"/>
      <c r="E125" s="32"/>
      <c r="F125" s="32"/>
      <c r="G125" s="33"/>
      <c r="H125" s="32"/>
      <c r="I125" s="32"/>
      <c r="J125" s="32"/>
      <c r="K125" s="8"/>
      <c r="L125" s="16"/>
      <c r="M125" s="16"/>
      <c r="N125" s="16"/>
    </row>
    <row r="126" spans="1:14">
      <c r="A126" s="10"/>
      <c r="B126" s="32"/>
      <c r="C126" s="33"/>
      <c r="D126" s="33"/>
      <c r="E126" s="32"/>
      <c r="F126" s="32"/>
      <c r="G126" s="33"/>
      <c r="H126" s="32"/>
      <c r="I126" s="32"/>
      <c r="J126" s="32"/>
      <c r="K126" s="8"/>
      <c r="L126" s="16"/>
      <c r="M126" s="16"/>
      <c r="N126" s="16"/>
    </row>
    <row r="127" spans="1:14">
      <c r="A127" s="10"/>
      <c r="B127" s="32"/>
      <c r="C127" s="33"/>
      <c r="D127" s="33"/>
      <c r="E127" s="32"/>
      <c r="F127" s="32"/>
      <c r="G127" s="33"/>
      <c r="H127" s="32"/>
      <c r="I127" s="32"/>
      <c r="J127" s="32"/>
      <c r="K127" s="8"/>
      <c r="L127" s="16"/>
      <c r="M127" s="16"/>
      <c r="N127" s="16"/>
    </row>
    <row r="128" spans="1:14">
      <c r="A128" s="10"/>
      <c r="B128" s="32"/>
      <c r="C128" s="33"/>
      <c r="D128" s="33"/>
      <c r="E128" s="32"/>
      <c r="F128" s="32"/>
      <c r="G128" s="33"/>
      <c r="H128" s="32"/>
      <c r="I128" s="32"/>
      <c r="J128" s="32"/>
      <c r="K128" s="8"/>
      <c r="L128" s="16"/>
      <c r="M128" s="16"/>
      <c r="N128" s="16"/>
    </row>
    <row r="129" spans="1:14">
      <c r="A129" s="10"/>
      <c r="B129" s="32"/>
      <c r="C129" s="33"/>
      <c r="D129" s="33"/>
      <c r="E129" s="32"/>
      <c r="F129" s="32"/>
      <c r="G129" s="33"/>
      <c r="H129" s="32"/>
      <c r="I129" s="32"/>
      <c r="J129" s="32"/>
      <c r="K129" s="8"/>
      <c r="L129" s="16"/>
      <c r="M129" s="16"/>
      <c r="N129" s="16"/>
    </row>
    <row r="130" spans="1:14">
      <c r="A130" s="10"/>
      <c r="B130" s="32"/>
      <c r="C130" s="33"/>
      <c r="D130" s="33"/>
      <c r="E130" s="32"/>
      <c r="F130" s="32"/>
      <c r="G130" s="33"/>
      <c r="H130" s="32"/>
      <c r="I130" s="32"/>
      <c r="J130" s="32"/>
      <c r="K130" s="8"/>
      <c r="L130" s="16"/>
      <c r="M130" s="16"/>
      <c r="N130" s="16"/>
    </row>
    <row r="131" spans="1:14">
      <c r="A131" s="10"/>
      <c r="B131" s="32"/>
      <c r="C131" s="33"/>
      <c r="D131" s="33"/>
      <c r="E131" s="32"/>
      <c r="F131" s="32"/>
      <c r="G131" s="33"/>
      <c r="H131" s="32"/>
      <c r="I131" s="32"/>
      <c r="J131" s="32"/>
      <c r="K131" s="8"/>
      <c r="L131" s="16"/>
      <c r="M131" s="16"/>
      <c r="N131" s="16"/>
    </row>
    <row r="132" spans="1:14">
      <c r="A132" s="10"/>
      <c r="B132" s="32"/>
      <c r="C132" s="33"/>
      <c r="D132" s="33"/>
      <c r="E132" s="32"/>
      <c r="F132" s="32"/>
      <c r="G132" s="33"/>
      <c r="H132" s="32"/>
      <c r="I132" s="32"/>
      <c r="J132" s="32"/>
      <c r="K132" s="8"/>
      <c r="L132" s="16"/>
      <c r="M132" s="16"/>
      <c r="N132" s="16"/>
    </row>
    <row r="133" spans="1:14">
      <c r="A133" s="10"/>
      <c r="B133" s="32"/>
      <c r="C133" s="33"/>
      <c r="D133" s="33"/>
      <c r="E133" s="32"/>
      <c r="F133" s="32"/>
      <c r="G133" s="33"/>
      <c r="H133" s="32"/>
      <c r="I133" s="32"/>
      <c r="J133" s="32"/>
      <c r="K133" s="8"/>
      <c r="L133" s="16"/>
      <c r="M133" s="16"/>
      <c r="N133" s="16"/>
    </row>
    <row r="134" spans="1:14">
      <c r="A134" s="10"/>
      <c r="B134" s="32"/>
      <c r="C134" s="33"/>
      <c r="D134" s="33"/>
      <c r="E134" s="32"/>
      <c r="F134" s="32"/>
      <c r="G134" s="33"/>
      <c r="H134" s="32"/>
      <c r="I134" s="32"/>
      <c r="J134" s="32"/>
      <c r="K134" s="8"/>
      <c r="L134" s="16"/>
      <c r="M134" s="16"/>
      <c r="N134" s="16"/>
    </row>
    <row r="135" spans="1:14">
      <c r="A135" s="10"/>
      <c r="B135" s="32"/>
      <c r="C135" s="33"/>
      <c r="D135" s="33"/>
      <c r="E135" s="32"/>
      <c r="F135" s="32"/>
      <c r="G135" s="33"/>
      <c r="H135" s="32"/>
      <c r="I135" s="32"/>
      <c r="J135" s="32"/>
      <c r="K135" s="8"/>
      <c r="L135" s="16"/>
      <c r="M135" s="16"/>
      <c r="N135" s="16"/>
    </row>
    <row r="136" spans="1:14">
      <c r="A136" s="10"/>
      <c r="B136" s="32"/>
      <c r="C136" s="33"/>
      <c r="D136" s="33"/>
      <c r="E136" s="32"/>
      <c r="F136" s="32"/>
      <c r="G136" s="33"/>
      <c r="H136" s="32"/>
      <c r="I136" s="32"/>
      <c r="J136" s="32"/>
      <c r="K136" s="8"/>
      <c r="L136" s="16"/>
      <c r="M136" s="16"/>
      <c r="N136" s="16"/>
    </row>
    <row r="137" spans="1:14">
      <c r="A137" s="10"/>
      <c r="B137" s="32"/>
      <c r="C137" s="33"/>
      <c r="D137" s="33"/>
      <c r="E137" s="32"/>
      <c r="F137" s="32"/>
      <c r="G137" s="33"/>
      <c r="H137" s="32"/>
      <c r="I137" s="32"/>
      <c r="J137" s="32"/>
      <c r="K137" s="8"/>
      <c r="L137" s="16"/>
      <c r="M137" s="16"/>
      <c r="N137" s="16"/>
    </row>
    <row r="138" spans="1:14">
      <c r="A138" s="10"/>
      <c r="B138" s="32"/>
      <c r="C138" s="33"/>
      <c r="D138" s="33"/>
      <c r="E138" s="32"/>
      <c r="F138" s="32"/>
      <c r="G138" s="33"/>
      <c r="H138" s="32"/>
      <c r="I138" s="32"/>
      <c r="J138" s="32"/>
      <c r="K138" s="8"/>
      <c r="L138" s="16"/>
      <c r="M138" s="16"/>
      <c r="N138" s="16"/>
    </row>
    <row r="139" spans="1:14">
      <c r="A139" s="10"/>
      <c r="B139" s="32"/>
      <c r="C139" s="33"/>
      <c r="D139" s="33"/>
      <c r="E139" s="32"/>
      <c r="F139" s="32"/>
      <c r="G139" s="33"/>
      <c r="H139" s="32"/>
      <c r="I139" s="32"/>
      <c r="J139" s="32"/>
      <c r="K139" s="8"/>
      <c r="L139" s="16"/>
      <c r="M139" s="16"/>
      <c r="N139" s="16"/>
    </row>
    <row r="140" spans="1:14">
      <c r="A140" s="10"/>
      <c r="B140" s="32"/>
      <c r="C140" s="33"/>
      <c r="D140" s="33"/>
      <c r="E140" s="32"/>
      <c r="F140" s="32"/>
      <c r="G140" s="33"/>
      <c r="H140" s="32"/>
      <c r="I140" s="32"/>
      <c r="J140" s="32"/>
      <c r="K140" s="8"/>
      <c r="L140" s="16"/>
      <c r="M140" s="16"/>
      <c r="N140" s="16"/>
    </row>
    <row r="141" spans="1:14">
      <c r="A141" s="10"/>
      <c r="B141" s="32"/>
      <c r="C141" s="33"/>
      <c r="D141" s="33"/>
      <c r="E141" s="32"/>
      <c r="F141" s="32"/>
      <c r="G141" s="33"/>
      <c r="H141" s="32"/>
      <c r="I141" s="32"/>
      <c r="J141" s="32"/>
      <c r="K141" s="8"/>
      <c r="L141" s="16"/>
      <c r="M141" s="16"/>
      <c r="N141" s="16"/>
    </row>
    <row r="142" spans="1:14">
      <c r="A142" s="10"/>
      <c r="B142" s="32"/>
      <c r="C142" s="33"/>
      <c r="D142" s="33"/>
      <c r="E142" s="32"/>
      <c r="F142" s="32"/>
      <c r="G142" s="33"/>
      <c r="H142" s="32"/>
      <c r="I142" s="32"/>
      <c r="J142" s="32"/>
      <c r="K142" s="8"/>
      <c r="L142" s="16"/>
      <c r="M142" s="16"/>
      <c r="N142" s="16"/>
    </row>
    <row r="143" spans="1:14">
      <c r="A143" s="10"/>
      <c r="B143" s="32"/>
      <c r="C143" s="33"/>
      <c r="D143" s="33"/>
      <c r="E143" s="32"/>
      <c r="F143" s="32"/>
      <c r="G143" s="33"/>
      <c r="H143" s="32"/>
      <c r="I143" s="32"/>
      <c r="J143" s="32"/>
      <c r="K143" s="8"/>
      <c r="L143" s="16"/>
      <c r="M143" s="16"/>
      <c r="N143" s="16"/>
    </row>
    <row r="144" spans="1:14" ht="74.25" customHeight="1">
      <c r="A144" s="10"/>
      <c r="B144" s="32"/>
      <c r="C144" s="33"/>
      <c r="D144" s="33"/>
      <c r="E144" s="32"/>
      <c r="F144" s="32"/>
      <c r="G144" s="33"/>
      <c r="H144" s="32"/>
      <c r="I144" s="32"/>
      <c r="J144" s="32"/>
      <c r="K144" s="8"/>
      <c r="L144" s="16"/>
      <c r="M144" s="16"/>
      <c r="N144" s="16"/>
    </row>
    <row r="145" spans="1:14" ht="69.75" customHeight="1">
      <c r="A145" s="10"/>
      <c r="B145" s="32"/>
      <c r="C145" s="33"/>
      <c r="D145" s="33"/>
      <c r="E145" s="32"/>
      <c r="F145" s="32"/>
      <c r="G145" s="33"/>
      <c r="H145" s="32"/>
      <c r="I145" s="32"/>
      <c r="J145" s="32"/>
      <c r="K145" s="8"/>
      <c r="L145" s="16"/>
      <c r="M145" s="16"/>
      <c r="N145" s="16"/>
    </row>
    <row r="146" spans="1:14" ht="75" customHeight="1">
      <c r="A146" s="10"/>
      <c r="B146" s="32"/>
      <c r="C146" s="33"/>
      <c r="D146" s="33"/>
      <c r="E146" s="32"/>
      <c r="F146" s="32"/>
      <c r="G146" s="33"/>
      <c r="H146" s="32"/>
      <c r="I146" s="32"/>
      <c r="J146" s="32"/>
      <c r="K146" s="8"/>
      <c r="L146" s="16"/>
      <c r="M146" s="16"/>
      <c r="N146" s="16"/>
    </row>
    <row r="147" spans="1:14" ht="75" customHeight="1">
      <c r="A147" s="10"/>
      <c r="B147" s="32"/>
      <c r="C147" s="33"/>
      <c r="D147" s="33"/>
      <c r="E147" s="32"/>
      <c r="F147" s="32"/>
      <c r="G147" s="33"/>
      <c r="H147" s="32"/>
      <c r="I147" s="32"/>
      <c r="J147" s="32"/>
      <c r="K147" s="8"/>
      <c r="L147" s="16"/>
      <c r="M147" s="16"/>
      <c r="N147" s="16"/>
    </row>
    <row r="148" spans="1:14" ht="152.25" customHeight="1">
      <c r="A148" s="10"/>
      <c r="B148" s="32"/>
      <c r="C148" s="33"/>
      <c r="D148" s="33"/>
      <c r="E148" s="32"/>
      <c r="F148" s="32"/>
      <c r="G148" s="33"/>
      <c r="H148" s="32"/>
      <c r="I148" s="32"/>
      <c r="J148" s="32"/>
      <c r="K148" s="8"/>
      <c r="L148" s="16"/>
      <c r="M148" s="16"/>
      <c r="N148" s="16"/>
    </row>
    <row r="149" spans="1:14" ht="54" customHeight="1">
      <c r="A149" s="10"/>
      <c r="B149" s="32"/>
      <c r="C149" s="33"/>
      <c r="D149" s="33"/>
      <c r="E149" s="32"/>
      <c r="F149" s="32"/>
      <c r="G149" s="33"/>
      <c r="H149" s="32"/>
      <c r="I149" s="32"/>
      <c r="J149" s="32"/>
      <c r="K149" s="8"/>
      <c r="L149" s="16"/>
      <c r="M149" s="16"/>
      <c r="N149" s="16"/>
    </row>
    <row r="150" spans="1:14" ht="88.5" customHeight="1">
      <c r="A150" s="10"/>
      <c r="B150" s="32"/>
      <c r="C150" s="33"/>
      <c r="D150" s="33"/>
      <c r="E150" s="32"/>
      <c r="F150" s="32"/>
      <c r="G150" s="33"/>
      <c r="H150" s="32"/>
      <c r="I150" s="32"/>
      <c r="J150" s="32"/>
      <c r="K150" s="8"/>
      <c r="L150" s="16"/>
      <c r="M150" s="16"/>
      <c r="N150" s="16"/>
    </row>
    <row r="151" spans="1:14">
      <c r="A151" s="10"/>
      <c r="B151" s="32"/>
      <c r="C151" s="33"/>
      <c r="D151" s="33"/>
      <c r="E151" s="32"/>
      <c r="F151" s="32"/>
      <c r="G151" s="33"/>
      <c r="H151" s="32"/>
      <c r="I151" s="32"/>
      <c r="J151" s="32"/>
      <c r="K151" s="8"/>
      <c r="L151" s="16"/>
      <c r="M151" s="16"/>
      <c r="N151" s="16"/>
    </row>
    <row r="152" spans="1:14">
      <c r="A152" s="10"/>
      <c r="B152" s="32"/>
      <c r="C152" s="33"/>
      <c r="D152" s="33"/>
      <c r="E152" s="32"/>
      <c r="F152" s="32"/>
      <c r="G152" s="33"/>
      <c r="H152" s="32"/>
      <c r="I152" s="32"/>
      <c r="J152" s="32"/>
      <c r="K152" s="8"/>
      <c r="L152" s="16"/>
      <c r="M152" s="16"/>
      <c r="N152" s="16"/>
    </row>
    <row r="153" spans="1:14">
      <c r="A153" s="10"/>
      <c r="B153" s="32"/>
      <c r="C153" s="33"/>
      <c r="D153" s="33"/>
      <c r="E153" s="32"/>
      <c r="F153" s="32"/>
      <c r="G153" s="33"/>
      <c r="H153" s="32"/>
      <c r="I153" s="32"/>
      <c r="J153" s="32"/>
      <c r="K153" s="8"/>
      <c r="L153" s="16"/>
      <c r="M153" s="16"/>
      <c r="N153" s="16"/>
    </row>
    <row r="154" spans="1:14">
      <c r="A154" s="10"/>
      <c r="B154" s="32"/>
      <c r="C154" s="33"/>
      <c r="D154" s="33"/>
      <c r="E154" s="32"/>
      <c r="F154" s="32"/>
      <c r="G154" s="33"/>
      <c r="H154" s="32"/>
      <c r="I154" s="32"/>
      <c r="J154" s="32"/>
      <c r="K154" s="8"/>
      <c r="L154" s="16"/>
      <c r="M154" s="16"/>
      <c r="N154" s="16"/>
    </row>
    <row r="155" spans="1:14">
      <c r="A155" s="10"/>
      <c r="B155" s="32"/>
      <c r="C155" s="33"/>
      <c r="D155" s="33"/>
      <c r="E155" s="32"/>
      <c r="F155" s="32"/>
      <c r="G155" s="33"/>
      <c r="H155" s="32"/>
      <c r="I155" s="32"/>
      <c r="J155" s="32"/>
      <c r="K155" s="8"/>
      <c r="L155" s="16"/>
      <c r="M155" s="16"/>
      <c r="N155" s="16"/>
    </row>
    <row r="156" spans="1:14" ht="291.75" customHeight="1">
      <c r="A156" s="10"/>
      <c r="B156" s="32"/>
      <c r="C156" s="33"/>
      <c r="D156" s="33"/>
      <c r="E156" s="32"/>
      <c r="F156" s="32"/>
      <c r="G156" s="33"/>
      <c r="H156" s="32"/>
      <c r="I156" s="32"/>
      <c r="J156" s="32"/>
      <c r="K156" s="8"/>
      <c r="L156" s="16"/>
      <c r="M156" s="16"/>
      <c r="N156" s="16"/>
    </row>
    <row r="157" spans="1:14">
      <c r="A157" s="10"/>
      <c r="B157" s="32"/>
      <c r="C157" s="33"/>
      <c r="D157" s="33"/>
      <c r="E157" s="32"/>
      <c r="F157" s="32"/>
      <c r="G157" s="33"/>
      <c r="H157" s="32"/>
      <c r="I157" s="32"/>
      <c r="J157" s="32"/>
      <c r="K157" s="8"/>
      <c r="L157" s="16"/>
      <c r="M157" s="16"/>
      <c r="N157" s="16"/>
    </row>
    <row r="158" spans="1:14">
      <c r="A158" s="10"/>
      <c r="B158" s="32"/>
      <c r="C158" s="33"/>
      <c r="D158" s="33"/>
      <c r="E158" s="32"/>
      <c r="F158" s="32"/>
      <c r="G158" s="33"/>
      <c r="H158" s="32"/>
      <c r="I158" s="32"/>
      <c r="J158" s="32"/>
      <c r="K158" s="8"/>
      <c r="L158" s="16"/>
      <c r="M158" s="16"/>
      <c r="N158" s="16"/>
    </row>
    <row r="159" spans="1:14">
      <c r="A159" s="10"/>
      <c r="B159" s="32"/>
      <c r="C159" s="33"/>
      <c r="D159" s="33"/>
      <c r="E159" s="32"/>
      <c r="F159" s="32"/>
      <c r="G159" s="33"/>
      <c r="H159" s="32"/>
      <c r="I159" s="32"/>
      <c r="J159" s="32"/>
      <c r="K159" s="8"/>
      <c r="L159" s="16"/>
      <c r="M159" s="16"/>
      <c r="N159" s="16"/>
    </row>
    <row r="160" spans="1:14">
      <c r="A160" s="10"/>
      <c r="B160" s="32"/>
      <c r="C160" s="33"/>
      <c r="D160" s="33"/>
      <c r="E160" s="32"/>
      <c r="F160" s="32"/>
      <c r="G160" s="33"/>
      <c r="H160" s="32"/>
      <c r="I160" s="32"/>
      <c r="J160" s="32"/>
      <c r="K160" s="8"/>
      <c r="L160" s="16"/>
      <c r="M160" s="16"/>
      <c r="N160" s="16"/>
    </row>
    <row r="161" spans="1:14">
      <c r="A161" s="10"/>
      <c r="B161" s="32"/>
      <c r="C161" s="33"/>
      <c r="D161" s="33"/>
      <c r="E161" s="32"/>
      <c r="F161" s="32"/>
      <c r="G161" s="33"/>
      <c r="H161" s="32"/>
      <c r="I161" s="32"/>
      <c r="J161" s="32"/>
      <c r="K161" s="8"/>
      <c r="L161" s="16"/>
      <c r="M161" s="16"/>
      <c r="N161" s="16"/>
    </row>
    <row r="162" spans="1:14">
      <c r="A162" s="10"/>
      <c r="B162" s="36"/>
      <c r="C162" s="37"/>
      <c r="D162" s="33"/>
      <c r="E162" s="36"/>
      <c r="F162" s="36"/>
      <c r="G162" s="37"/>
      <c r="H162" s="36"/>
      <c r="I162" s="36"/>
      <c r="J162" s="32"/>
      <c r="K162" s="8"/>
      <c r="L162" s="16"/>
      <c r="M162" s="16"/>
      <c r="N162" s="16"/>
    </row>
    <row r="163" spans="1:14">
      <c r="A163" s="10"/>
      <c r="B163" s="36"/>
      <c r="C163" s="37"/>
      <c r="D163" s="33"/>
      <c r="E163" s="36"/>
      <c r="F163" s="36"/>
      <c r="G163" s="37"/>
      <c r="H163" s="36"/>
      <c r="I163" s="36"/>
      <c r="J163" s="32"/>
      <c r="K163" s="8"/>
      <c r="L163" s="16"/>
      <c r="M163" s="16"/>
      <c r="N163" s="16"/>
    </row>
    <row r="164" spans="1:14">
      <c r="A164" s="10"/>
      <c r="B164" s="32"/>
      <c r="C164" s="33"/>
      <c r="D164" s="33"/>
      <c r="E164" s="32"/>
      <c r="F164" s="32"/>
      <c r="G164" s="33"/>
      <c r="H164" s="32"/>
      <c r="I164" s="32"/>
      <c r="J164" s="32"/>
      <c r="K164" s="8"/>
      <c r="L164" s="16"/>
      <c r="M164" s="16"/>
      <c r="N164" s="16"/>
    </row>
    <row r="165" spans="1:14" ht="179.25" customHeight="1">
      <c r="A165" s="10"/>
      <c r="B165" s="32"/>
      <c r="C165" s="33"/>
      <c r="D165" s="33"/>
      <c r="E165" s="32"/>
      <c r="F165" s="32"/>
      <c r="G165" s="33"/>
      <c r="H165" s="32"/>
      <c r="I165" s="32"/>
      <c r="J165" s="32"/>
      <c r="K165" s="8"/>
      <c r="L165" s="16"/>
      <c r="M165" s="16"/>
      <c r="N165" s="16"/>
    </row>
    <row r="166" spans="1:14">
      <c r="A166" s="10"/>
      <c r="B166" s="32"/>
      <c r="C166" s="33"/>
      <c r="D166" s="33"/>
      <c r="E166" s="32"/>
      <c r="F166" s="32"/>
      <c r="G166" s="33"/>
      <c r="H166" s="32"/>
      <c r="I166" s="32"/>
      <c r="J166" s="32"/>
      <c r="K166" s="8"/>
      <c r="L166" s="16"/>
      <c r="M166" s="16"/>
      <c r="N166" s="16"/>
    </row>
    <row r="167" spans="1:14">
      <c r="A167" s="10"/>
      <c r="B167" s="32"/>
      <c r="C167" s="33"/>
      <c r="D167" s="33"/>
      <c r="E167" s="32"/>
      <c r="F167" s="32"/>
      <c r="G167" s="33"/>
      <c r="H167" s="32"/>
      <c r="I167" s="32"/>
      <c r="J167" s="32"/>
      <c r="K167" s="8"/>
      <c r="L167" s="16"/>
      <c r="M167" s="16"/>
      <c r="N167" s="16"/>
    </row>
    <row r="168" spans="1:14">
      <c r="A168" s="16"/>
      <c r="B168" s="8"/>
      <c r="C168" s="33"/>
      <c r="D168" s="10"/>
      <c r="E168" s="8"/>
      <c r="F168" s="8"/>
      <c r="G168" s="10"/>
      <c r="H168" s="8"/>
      <c r="I168" s="8"/>
      <c r="J168" s="8"/>
      <c r="K168" s="17"/>
      <c r="L168" s="16"/>
      <c r="M168" s="16"/>
      <c r="N168" s="16"/>
    </row>
    <row r="169" spans="1:14" ht="324" customHeight="1">
      <c r="A169" s="10"/>
      <c r="B169" s="32"/>
      <c r="C169" s="33"/>
      <c r="D169" s="33"/>
      <c r="E169" s="32"/>
      <c r="F169" s="32"/>
      <c r="G169" s="33"/>
      <c r="H169" s="32"/>
      <c r="I169" s="32"/>
      <c r="J169" s="32"/>
      <c r="K169" s="8"/>
      <c r="L169" s="16"/>
      <c r="M169" s="16"/>
      <c r="N169" s="16"/>
    </row>
    <row r="170" spans="1:14" ht="326.25" customHeight="1">
      <c r="A170" s="10"/>
      <c r="B170" s="32"/>
      <c r="C170" s="33"/>
      <c r="D170" s="33"/>
      <c r="E170" s="32"/>
      <c r="F170" s="32"/>
      <c r="G170" s="33"/>
      <c r="H170" s="32"/>
      <c r="I170" s="32"/>
      <c r="J170" s="32"/>
      <c r="K170" s="8"/>
      <c r="L170" s="16"/>
      <c r="M170" s="16"/>
      <c r="N170" s="16"/>
    </row>
    <row r="171" spans="1:14">
      <c r="A171" s="10"/>
      <c r="B171" s="32"/>
      <c r="C171" s="33"/>
      <c r="D171" s="33"/>
      <c r="E171" s="32"/>
      <c r="F171" s="32"/>
      <c r="G171" s="33"/>
      <c r="H171" s="32"/>
      <c r="I171" s="32"/>
      <c r="J171" s="32"/>
      <c r="K171" s="8"/>
      <c r="L171" s="16"/>
      <c r="M171" s="16"/>
      <c r="N171" s="16"/>
    </row>
    <row r="172" spans="1:14" ht="273" customHeight="1">
      <c r="A172" s="10"/>
      <c r="B172" s="32"/>
      <c r="C172" s="33"/>
      <c r="D172" s="33"/>
      <c r="E172" s="32"/>
      <c r="F172" s="32"/>
      <c r="G172" s="33"/>
      <c r="H172" s="32"/>
      <c r="I172" s="32"/>
      <c r="J172" s="32"/>
      <c r="K172" s="8"/>
      <c r="L172" s="16"/>
      <c r="M172" s="16"/>
      <c r="N172" s="16"/>
    </row>
    <row r="173" spans="1:14" ht="37.5" customHeight="1">
      <c r="A173" s="10"/>
      <c r="B173" s="32"/>
      <c r="C173" s="33"/>
      <c r="D173" s="33"/>
      <c r="E173" s="32"/>
      <c r="F173" s="32"/>
      <c r="G173" s="33"/>
      <c r="H173" s="32"/>
      <c r="I173" s="32"/>
      <c r="J173" s="32"/>
      <c r="K173" s="8"/>
      <c r="L173" s="16"/>
      <c r="M173" s="16"/>
      <c r="N173" s="16"/>
    </row>
    <row r="174" spans="1:14" ht="88.5" customHeight="1">
      <c r="A174" s="10"/>
      <c r="B174" s="32"/>
      <c r="C174" s="33"/>
      <c r="D174" s="33"/>
      <c r="E174" s="32"/>
      <c r="F174" s="32"/>
      <c r="G174" s="33"/>
      <c r="H174" s="32"/>
      <c r="I174" s="32"/>
      <c r="J174" s="32"/>
      <c r="K174" s="8"/>
      <c r="L174" s="16"/>
      <c r="M174" s="16"/>
      <c r="N174" s="16"/>
    </row>
    <row r="175" spans="1:14">
      <c r="A175" s="10"/>
      <c r="B175" s="32"/>
      <c r="C175" s="33"/>
      <c r="D175" s="33"/>
      <c r="E175" s="32"/>
      <c r="F175" s="32"/>
      <c r="G175" s="33"/>
      <c r="H175" s="32"/>
      <c r="I175" s="32"/>
      <c r="J175" s="32"/>
      <c r="K175" s="8"/>
      <c r="L175" s="16"/>
      <c r="M175" s="16"/>
      <c r="N175" s="16"/>
    </row>
    <row r="176" spans="1:14">
      <c r="A176" s="10"/>
      <c r="B176" s="32"/>
      <c r="C176" s="33"/>
      <c r="D176" s="33"/>
      <c r="E176" s="32"/>
      <c r="F176" s="32"/>
      <c r="G176" s="33"/>
      <c r="H176" s="32"/>
      <c r="I176" s="32"/>
      <c r="J176" s="32"/>
      <c r="K176" s="8"/>
      <c r="L176" s="16"/>
      <c r="M176" s="16"/>
      <c r="N176" s="16"/>
    </row>
    <row r="177" spans="1:14">
      <c r="A177" s="10"/>
      <c r="B177" s="32"/>
      <c r="C177" s="33"/>
      <c r="D177" s="33"/>
      <c r="E177" s="32"/>
      <c r="F177" s="32"/>
      <c r="G177" s="33"/>
      <c r="H177" s="32"/>
      <c r="I177" s="32"/>
      <c r="J177" s="32"/>
      <c r="K177" s="8"/>
      <c r="L177" s="16"/>
      <c r="M177" s="16"/>
      <c r="N177" s="16"/>
    </row>
    <row r="178" spans="1:14">
      <c r="A178" s="10"/>
      <c r="B178" s="32"/>
      <c r="C178" s="33"/>
      <c r="D178" s="33"/>
      <c r="E178" s="32"/>
      <c r="F178" s="32"/>
      <c r="G178" s="33"/>
      <c r="H178" s="32"/>
      <c r="I178" s="32"/>
      <c r="J178" s="32"/>
      <c r="K178" s="8"/>
      <c r="L178" s="16"/>
      <c r="M178" s="16"/>
      <c r="N178" s="16"/>
    </row>
    <row r="179" spans="1:14">
      <c r="A179" s="10"/>
      <c r="B179" s="32"/>
      <c r="C179" s="33"/>
      <c r="D179" s="33"/>
      <c r="E179" s="32"/>
      <c r="F179" s="32"/>
      <c r="G179" s="33"/>
      <c r="H179" s="32"/>
      <c r="I179" s="32"/>
      <c r="J179" s="32"/>
      <c r="K179" s="8"/>
      <c r="L179" s="16"/>
      <c r="M179" s="16"/>
      <c r="N179" s="16"/>
    </row>
    <row r="180" spans="1:14">
      <c r="A180" s="10"/>
      <c r="B180" s="32"/>
      <c r="C180" s="33"/>
      <c r="D180" s="33"/>
      <c r="E180" s="32"/>
      <c r="F180" s="32"/>
      <c r="G180" s="33"/>
      <c r="H180" s="32"/>
      <c r="I180" s="32"/>
      <c r="J180" s="32"/>
      <c r="K180" s="8"/>
      <c r="L180" s="16"/>
      <c r="M180" s="16"/>
      <c r="N180" s="16"/>
    </row>
    <row r="181" spans="1:14">
      <c r="A181" s="10"/>
      <c r="B181" s="32"/>
      <c r="C181" s="33"/>
      <c r="D181" s="33"/>
      <c r="E181" s="32"/>
      <c r="F181" s="32"/>
      <c r="G181" s="33"/>
      <c r="H181" s="32"/>
      <c r="I181" s="32"/>
      <c r="J181" s="32"/>
      <c r="K181" s="8"/>
      <c r="L181" s="16"/>
      <c r="M181" s="16"/>
      <c r="N181" s="16"/>
    </row>
    <row r="182" spans="1:14">
      <c r="A182" s="10"/>
      <c r="B182" s="32"/>
      <c r="C182" s="33"/>
      <c r="D182" s="33"/>
      <c r="E182" s="32"/>
      <c r="F182" s="32"/>
      <c r="G182" s="33"/>
      <c r="H182" s="32"/>
      <c r="I182" s="32"/>
      <c r="J182" s="32"/>
      <c r="K182" s="8"/>
      <c r="L182" s="16"/>
      <c r="M182" s="16"/>
      <c r="N182" s="16"/>
    </row>
    <row r="183" spans="1:14">
      <c r="A183" s="10"/>
      <c r="B183" s="32"/>
      <c r="C183" s="33"/>
      <c r="D183" s="33"/>
      <c r="E183" s="32"/>
      <c r="F183" s="32"/>
      <c r="G183" s="33"/>
      <c r="H183" s="32"/>
      <c r="I183" s="32"/>
      <c r="J183" s="32"/>
      <c r="K183" s="8"/>
      <c r="L183" s="16"/>
      <c r="M183" s="16"/>
      <c r="N183" s="16"/>
    </row>
    <row r="184" spans="1:14">
      <c r="A184" s="10"/>
      <c r="B184" s="32"/>
      <c r="C184" s="33"/>
      <c r="D184" s="33"/>
      <c r="E184" s="32"/>
      <c r="F184" s="32"/>
      <c r="G184" s="33"/>
      <c r="H184" s="32"/>
      <c r="I184" s="32"/>
      <c r="J184" s="32"/>
      <c r="K184" s="8"/>
      <c r="L184" s="16"/>
      <c r="M184" s="16"/>
      <c r="N184" s="16"/>
    </row>
    <row r="185" spans="1:14">
      <c r="A185" s="10"/>
      <c r="B185" s="32"/>
      <c r="C185" s="33"/>
      <c r="D185" s="33"/>
      <c r="E185" s="32"/>
      <c r="F185" s="32"/>
      <c r="G185" s="33"/>
      <c r="H185" s="32"/>
      <c r="I185" s="32"/>
      <c r="J185" s="32"/>
      <c r="K185" s="8"/>
      <c r="L185" s="16"/>
      <c r="M185" s="16"/>
      <c r="N185" s="16"/>
    </row>
    <row r="186" spans="1:14">
      <c r="A186" s="10"/>
      <c r="B186" s="32"/>
      <c r="C186" s="33"/>
      <c r="D186" s="33"/>
      <c r="E186" s="32"/>
      <c r="F186" s="32"/>
      <c r="G186" s="33"/>
      <c r="H186" s="32"/>
      <c r="I186" s="32"/>
      <c r="J186" s="32"/>
      <c r="K186" s="8"/>
      <c r="L186" s="16"/>
      <c r="M186" s="16"/>
      <c r="N186" s="16"/>
    </row>
    <row r="187" spans="1:14">
      <c r="A187" s="10"/>
      <c r="B187" s="32"/>
      <c r="C187" s="33"/>
      <c r="D187" s="33"/>
      <c r="E187" s="32"/>
      <c r="F187" s="32"/>
      <c r="G187" s="33"/>
      <c r="H187" s="32"/>
      <c r="I187" s="32"/>
      <c r="J187" s="32"/>
      <c r="K187" s="8"/>
      <c r="L187" s="16"/>
      <c r="M187" s="16"/>
      <c r="N187" s="16"/>
    </row>
    <row r="188" spans="1:14">
      <c r="A188" s="10"/>
      <c r="B188" s="32"/>
      <c r="C188" s="33"/>
      <c r="D188" s="33"/>
      <c r="E188" s="32"/>
      <c r="F188" s="32"/>
      <c r="G188" s="33"/>
      <c r="H188" s="32"/>
      <c r="I188" s="32"/>
      <c r="J188" s="32"/>
      <c r="K188" s="8"/>
      <c r="L188" s="16"/>
      <c r="M188" s="16"/>
      <c r="N188" s="16"/>
    </row>
    <row r="189" spans="1:14">
      <c r="A189" s="10"/>
      <c r="B189" s="32"/>
      <c r="C189" s="33"/>
      <c r="D189" s="33"/>
      <c r="E189" s="32"/>
      <c r="F189" s="32"/>
      <c r="G189" s="33"/>
      <c r="H189" s="32"/>
      <c r="I189" s="32"/>
      <c r="J189" s="32"/>
      <c r="K189" s="8"/>
      <c r="L189" s="16"/>
      <c r="M189" s="16"/>
      <c r="N189" s="16"/>
    </row>
    <row r="190" spans="1:14">
      <c r="A190" s="10"/>
      <c r="B190" s="32"/>
      <c r="C190" s="33"/>
      <c r="D190" s="33"/>
      <c r="E190" s="32"/>
      <c r="F190" s="32"/>
      <c r="G190" s="33"/>
      <c r="H190" s="32"/>
      <c r="I190" s="32"/>
      <c r="J190" s="32"/>
      <c r="K190" s="8"/>
      <c r="L190" s="16"/>
      <c r="M190" s="16"/>
      <c r="N190" s="16"/>
    </row>
    <row r="191" spans="1:14">
      <c r="A191" s="10"/>
      <c r="B191" s="32"/>
      <c r="C191" s="33"/>
      <c r="D191" s="33"/>
      <c r="E191" s="32"/>
      <c r="F191" s="32"/>
      <c r="G191" s="33"/>
      <c r="H191" s="32"/>
      <c r="I191" s="32"/>
      <c r="J191" s="32"/>
      <c r="K191" s="8"/>
      <c r="L191" s="16"/>
      <c r="M191" s="16"/>
      <c r="N191" s="16"/>
    </row>
    <row r="192" spans="1:14">
      <c r="A192" s="10"/>
      <c r="B192" s="32"/>
      <c r="C192" s="33"/>
      <c r="D192" s="33"/>
      <c r="E192" s="32"/>
      <c r="F192" s="32"/>
      <c r="G192" s="33"/>
      <c r="H192" s="32"/>
      <c r="I192" s="32"/>
      <c r="J192" s="32"/>
      <c r="K192" s="8"/>
      <c r="L192" s="16"/>
      <c r="M192" s="16"/>
      <c r="N192" s="16"/>
    </row>
    <row r="193" spans="1:14">
      <c r="A193" s="10"/>
      <c r="B193" s="32"/>
      <c r="C193" s="33"/>
      <c r="D193" s="33"/>
      <c r="E193" s="32"/>
      <c r="F193" s="32"/>
      <c r="G193" s="33"/>
      <c r="H193" s="32"/>
      <c r="I193" s="32"/>
      <c r="J193" s="32"/>
      <c r="K193" s="8"/>
      <c r="L193" s="16"/>
      <c r="M193" s="16"/>
      <c r="N193" s="16"/>
    </row>
    <row r="194" spans="1:14">
      <c r="A194" s="10"/>
      <c r="B194" s="32"/>
      <c r="C194" s="33"/>
      <c r="D194" s="33"/>
      <c r="E194" s="32"/>
      <c r="F194" s="32"/>
      <c r="G194" s="33"/>
      <c r="H194" s="32"/>
      <c r="I194" s="32"/>
      <c r="J194" s="32"/>
      <c r="K194" s="8"/>
      <c r="L194" s="16"/>
      <c r="M194" s="16"/>
      <c r="N194" s="16"/>
    </row>
    <row r="195" spans="1:14">
      <c r="A195" s="10"/>
      <c r="B195" s="32"/>
      <c r="C195" s="33"/>
      <c r="D195" s="33"/>
      <c r="E195" s="32"/>
      <c r="F195" s="32"/>
      <c r="G195" s="33"/>
      <c r="H195" s="32"/>
      <c r="I195" s="32"/>
      <c r="J195" s="32"/>
      <c r="K195" s="8"/>
      <c r="L195" s="16"/>
      <c r="M195" s="16"/>
      <c r="N195" s="16"/>
    </row>
    <row r="196" spans="1:14">
      <c r="A196" s="10"/>
      <c r="B196" s="32"/>
      <c r="C196" s="33"/>
      <c r="D196" s="33"/>
      <c r="E196" s="32"/>
      <c r="F196" s="32"/>
      <c r="G196" s="33"/>
      <c r="H196" s="32"/>
      <c r="I196" s="32"/>
      <c r="J196" s="32"/>
      <c r="K196" s="8"/>
      <c r="L196" s="16"/>
      <c r="M196" s="16"/>
      <c r="N196" s="16"/>
    </row>
    <row r="197" spans="1:14">
      <c r="A197" s="10"/>
      <c r="B197" s="32"/>
      <c r="C197" s="33"/>
      <c r="D197" s="33"/>
      <c r="E197" s="32"/>
      <c r="F197" s="32"/>
      <c r="G197" s="33"/>
      <c r="H197" s="32"/>
      <c r="I197" s="32"/>
      <c r="J197" s="32"/>
      <c r="K197" s="8"/>
      <c r="L197" s="16"/>
      <c r="M197" s="16"/>
      <c r="N197" s="16"/>
    </row>
    <row r="198" spans="1:14">
      <c r="A198" s="10"/>
      <c r="B198" s="32"/>
      <c r="C198" s="33"/>
      <c r="D198" s="33"/>
      <c r="E198" s="32"/>
      <c r="F198" s="32"/>
      <c r="G198" s="33"/>
      <c r="H198" s="32"/>
      <c r="I198" s="32"/>
      <c r="J198" s="32"/>
      <c r="K198" s="8"/>
      <c r="L198" s="16"/>
      <c r="M198" s="16"/>
      <c r="N198" s="16"/>
    </row>
    <row r="199" spans="1:14">
      <c r="A199" s="10"/>
      <c r="B199" s="32"/>
      <c r="C199" s="33"/>
      <c r="D199" s="33"/>
      <c r="E199" s="32"/>
      <c r="F199" s="32"/>
      <c r="G199" s="33"/>
      <c r="H199" s="32"/>
      <c r="I199" s="32"/>
      <c r="J199" s="32"/>
      <c r="K199" s="8"/>
      <c r="L199" s="16"/>
      <c r="M199" s="16"/>
      <c r="N199" s="16"/>
    </row>
    <row r="200" spans="1:14">
      <c r="A200" s="10"/>
      <c r="B200" s="32"/>
      <c r="C200" s="33"/>
      <c r="D200" s="33"/>
      <c r="E200" s="32"/>
      <c r="F200" s="32"/>
      <c r="G200" s="33"/>
      <c r="H200" s="32"/>
      <c r="I200" s="32"/>
      <c r="J200" s="32"/>
      <c r="K200" s="8"/>
      <c r="L200" s="16"/>
      <c r="M200" s="16"/>
      <c r="N200" s="16"/>
    </row>
    <row r="201" spans="1:14">
      <c r="A201" s="10"/>
      <c r="B201" s="32"/>
      <c r="C201" s="33"/>
      <c r="D201" s="33"/>
      <c r="E201" s="32"/>
      <c r="F201" s="32"/>
      <c r="G201" s="33"/>
      <c r="H201" s="32"/>
      <c r="I201" s="32"/>
      <c r="J201" s="32"/>
      <c r="K201" s="8"/>
      <c r="L201" s="16"/>
      <c r="M201" s="16"/>
      <c r="N201" s="16"/>
    </row>
    <row r="202" spans="1:14">
      <c r="A202" s="10"/>
      <c r="B202" s="32"/>
      <c r="C202" s="33"/>
      <c r="D202" s="33"/>
      <c r="E202" s="32"/>
      <c r="F202" s="32"/>
      <c r="G202" s="33"/>
      <c r="H202" s="32"/>
      <c r="I202" s="32"/>
      <c r="J202" s="32"/>
      <c r="K202" s="8"/>
      <c r="L202" s="16"/>
      <c r="M202" s="16"/>
      <c r="N202" s="16"/>
    </row>
    <row r="203" spans="1:14">
      <c r="A203" s="10"/>
      <c r="B203" s="32"/>
      <c r="C203" s="33"/>
      <c r="D203" s="33"/>
      <c r="E203" s="32"/>
      <c r="F203" s="32"/>
      <c r="G203" s="33"/>
      <c r="H203" s="32"/>
      <c r="I203" s="32"/>
      <c r="J203" s="32"/>
      <c r="K203" s="8"/>
      <c r="L203" s="16"/>
      <c r="M203" s="16"/>
      <c r="N203" s="16"/>
    </row>
    <row r="204" spans="1:14">
      <c r="A204" s="10"/>
      <c r="B204" s="32"/>
      <c r="C204" s="33"/>
      <c r="D204" s="33"/>
      <c r="E204" s="32"/>
      <c r="F204" s="32"/>
      <c r="G204" s="33"/>
      <c r="H204" s="32"/>
      <c r="I204" s="32"/>
      <c r="J204" s="32"/>
      <c r="K204" s="8"/>
      <c r="L204" s="16"/>
      <c r="M204" s="16"/>
      <c r="N204" s="16"/>
    </row>
    <row r="205" spans="1:14">
      <c r="A205" s="10"/>
      <c r="B205" s="32"/>
      <c r="C205" s="33"/>
      <c r="D205" s="33"/>
      <c r="E205" s="32"/>
      <c r="F205" s="32"/>
      <c r="G205" s="33"/>
      <c r="H205" s="32"/>
      <c r="I205" s="32"/>
      <c r="J205" s="32"/>
      <c r="K205" s="8"/>
      <c r="L205" s="16"/>
      <c r="M205" s="16"/>
      <c r="N205" s="16"/>
    </row>
    <row r="206" spans="1:14">
      <c r="A206" s="10"/>
      <c r="B206" s="32"/>
      <c r="C206" s="33"/>
      <c r="D206" s="33"/>
      <c r="E206" s="32"/>
      <c r="F206" s="32"/>
      <c r="G206" s="33"/>
      <c r="H206" s="32"/>
      <c r="I206" s="32"/>
      <c r="J206" s="32"/>
      <c r="K206" s="8"/>
      <c r="L206" s="16"/>
      <c r="M206" s="16"/>
      <c r="N206" s="16"/>
    </row>
    <row r="207" spans="1:14">
      <c r="A207" s="10"/>
      <c r="B207" s="32"/>
      <c r="C207" s="33"/>
      <c r="D207" s="33"/>
      <c r="E207" s="32"/>
      <c r="F207" s="32"/>
      <c r="G207" s="33"/>
      <c r="H207" s="32"/>
      <c r="I207" s="32"/>
      <c r="J207" s="32"/>
      <c r="K207" s="8"/>
      <c r="L207" s="16"/>
      <c r="M207" s="16"/>
      <c r="N207" s="16"/>
    </row>
    <row r="208" spans="1:14">
      <c r="A208" s="10"/>
      <c r="B208" s="32"/>
      <c r="C208" s="33"/>
      <c r="D208" s="33"/>
      <c r="E208" s="32"/>
      <c r="F208" s="32"/>
      <c r="G208" s="33"/>
      <c r="H208" s="32"/>
      <c r="I208" s="32"/>
      <c r="J208" s="32"/>
      <c r="K208" s="8"/>
      <c r="L208" s="16"/>
      <c r="M208" s="16"/>
      <c r="N208" s="16"/>
    </row>
    <row r="209" spans="1:14">
      <c r="A209" s="10"/>
      <c r="B209" s="32"/>
      <c r="C209" s="33"/>
      <c r="D209" s="33"/>
      <c r="E209" s="32"/>
      <c r="F209" s="32"/>
      <c r="G209" s="33"/>
      <c r="H209" s="32"/>
      <c r="I209" s="32"/>
      <c r="J209" s="32"/>
      <c r="K209" s="8"/>
      <c r="L209" s="16"/>
      <c r="M209" s="16"/>
      <c r="N209" s="16"/>
    </row>
    <row r="210" spans="1:14">
      <c r="A210" s="10"/>
      <c r="B210" s="32"/>
      <c r="C210" s="33"/>
      <c r="D210" s="33"/>
      <c r="E210" s="32"/>
      <c r="F210" s="32"/>
      <c r="G210" s="33"/>
      <c r="H210" s="32"/>
      <c r="I210" s="32"/>
      <c r="J210" s="32"/>
      <c r="K210" s="8"/>
      <c r="L210" s="16"/>
      <c r="M210" s="16"/>
      <c r="N210" s="16"/>
    </row>
    <row r="211" spans="1:14">
      <c r="A211" s="10"/>
      <c r="B211" s="32"/>
      <c r="C211" s="33"/>
      <c r="D211" s="33"/>
      <c r="E211" s="32"/>
      <c r="F211" s="32"/>
      <c r="G211" s="33"/>
      <c r="H211" s="32"/>
      <c r="I211" s="32"/>
      <c r="J211" s="32"/>
      <c r="K211" s="8"/>
      <c r="L211" s="16"/>
      <c r="M211" s="16"/>
      <c r="N211" s="16"/>
    </row>
    <row r="212" spans="1:14">
      <c r="A212" s="10"/>
      <c r="B212" s="32"/>
      <c r="C212" s="33"/>
      <c r="D212" s="33"/>
      <c r="E212" s="32"/>
      <c r="F212" s="32"/>
      <c r="G212" s="33"/>
      <c r="H212" s="32"/>
      <c r="I212" s="32"/>
      <c r="J212" s="32"/>
      <c r="K212" s="8"/>
      <c r="L212" s="16"/>
      <c r="M212" s="16"/>
      <c r="N212" s="16"/>
    </row>
    <row r="213" spans="1:14">
      <c r="A213" s="10"/>
      <c r="B213" s="32"/>
      <c r="C213" s="33"/>
      <c r="D213" s="33"/>
      <c r="E213" s="32"/>
      <c r="F213" s="32"/>
      <c r="G213" s="33"/>
      <c r="H213" s="32"/>
      <c r="I213" s="32"/>
      <c r="J213" s="32"/>
      <c r="K213" s="8"/>
      <c r="L213" s="16"/>
      <c r="M213" s="16"/>
      <c r="N213" s="16"/>
    </row>
    <row r="214" spans="1:14">
      <c r="A214" s="10"/>
      <c r="B214" s="32"/>
      <c r="C214" s="33"/>
      <c r="D214" s="33"/>
      <c r="E214" s="32"/>
      <c r="F214" s="32"/>
      <c r="G214" s="33"/>
      <c r="H214" s="32"/>
      <c r="I214" s="32"/>
      <c r="J214" s="32"/>
      <c r="K214" s="8"/>
      <c r="L214" s="16"/>
      <c r="M214" s="16"/>
      <c r="N214" s="16"/>
    </row>
    <row r="215" spans="1:14">
      <c r="A215" s="10"/>
      <c r="B215" s="32"/>
      <c r="C215" s="33"/>
      <c r="D215" s="33"/>
      <c r="E215" s="32"/>
      <c r="F215" s="32"/>
      <c r="G215" s="33"/>
      <c r="H215" s="32"/>
      <c r="I215" s="32"/>
      <c r="J215" s="32"/>
      <c r="K215" s="8"/>
      <c r="L215" s="16"/>
      <c r="M215" s="16"/>
      <c r="N215" s="16"/>
    </row>
    <row r="216" spans="1:14">
      <c r="A216" s="10"/>
      <c r="B216" s="32"/>
      <c r="C216" s="33"/>
      <c r="D216" s="33"/>
      <c r="E216" s="32"/>
      <c r="F216" s="32"/>
      <c r="G216" s="33"/>
      <c r="H216" s="32"/>
      <c r="I216" s="32"/>
      <c r="J216" s="32"/>
      <c r="K216" s="8"/>
      <c r="L216" s="16"/>
      <c r="M216" s="16"/>
      <c r="N216" s="16"/>
    </row>
    <row r="217" spans="1:14">
      <c r="A217" s="10"/>
      <c r="B217" s="32"/>
      <c r="C217" s="33"/>
      <c r="D217" s="33"/>
      <c r="E217" s="32"/>
      <c r="F217" s="32"/>
      <c r="G217" s="33"/>
      <c r="H217" s="32"/>
      <c r="I217" s="32"/>
      <c r="J217" s="32"/>
      <c r="K217" s="8"/>
      <c r="L217" s="16"/>
      <c r="M217" s="16"/>
      <c r="N217" s="16"/>
    </row>
    <row r="218" spans="1:14">
      <c r="A218" s="10"/>
      <c r="B218" s="32"/>
      <c r="C218" s="33"/>
      <c r="D218" s="33"/>
      <c r="E218" s="32"/>
      <c r="F218" s="32"/>
      <c r="G218" s="33"/>
      <c r="H218" s="32"/>
      <c r="I218" s="32"/>
      <c r="J218" s="32"/>
      <c r="K218" s="8"/>
      <c r="L218" s="16"/>
      <c r="M218" s="16"/>
      <c r="N218" s="16"/>
    </row>
    <row r="219" spans="1:14">
      <c r="A219" s="10"/>
      <c r="B219" s="32"/>
      <c r="C219" s="33"/>
      <c r="D219" s="33"/>
      <c r="E219" s="32"/>
      <c r="F219" s="32"/>
      <c r="G219" s="33"/>
      <c r="H219" s="32"/>
      <c r="I219" s="32"/>
      <c r="J219" s="32"/>
      <c r="K219" s="8"/>
      <c r="L219" s="16"/>
      <c r="M219" s="16"/>
      <c r="N219" s="16"/>
    </row>
    <row r="220" spans="1:14">
      <c r="A220" s="10"/>
      <c r="B220" s="32"/>
      <c r="C220" s="33"/>
      <c r="D220" s="33"/>
      <c r="E220" s="32"/>
      <c r="F220" s="32"/>
      <c r="G220" s="33"/>
      <c r="H220" s="32"/>
      <c r="I220" s="32"/>
      <c r="J220" s="32"/>
      <c r="K220" s="8"/>
      <c r="L220" s="16"/>
      <c r="M220" s="16"/>
      <c r="N220" s="16"/>
    </row>
    <row r="221" spans="1:14">
      <c r="A221" s="10"/>
      <c r="B221" s="32"/>
      <c r="C221" s="33"/>
      <c r="D221" s="33"/>
      <c r="E221" s="32"/>
      <c r="F221" s="32"/>
      <c r="G221" s="33"/>
      <c r="H221" s="32"/>
      <c r="I221" s="32"/>
      <c r="J221" s="32"/>
      <c r="K221" s="8"/>
      <c r="L221" s="16"/>
      <c r="M221" s="16"/>
      <c r="N221" s="16"/>
    </row>
    <row r="222" spans="1:14">
      <c r="A222" s="10"/>
      <c r="B222" s="32"/>
      <c r="C222" s="33"/>
      <c r="D222" s="33"/>
      <c r="E222" s="32"/>
      <c r="F222" s="32"/>
      <c r="G222" s="33"/>
      <c r="H222" s="32"/>
      <c r="I222" s="32"/>
      <c r="J222" s="32"/>
      <c r="K222" s="8"/>
      <c r="L222" s="16"/>
      <c r="M222" s="16"/>
      <c r="N222" s="16"/>
    </row>
    <row r="223" spans="1:14">
      <c r="A223" s="10"/>
      <c r="B223" s="32"/>
      <c r="C223" s="33"/>
      <c r="D223" s="33"/>
      <c r="E223" s="32"/>
      <c r="F223" s="32"/>
      <c r="G223" s="33"/>
      <c r="H223" s="32"/>
      <c r="I223" s="32"/>
      <c r="J223" s="32"/>
      <c r="K223" s="8"/>
      <c r="L223" s="16"/>
      <c r="M223" s="16"/>
      <c r="N223" s="16"/>
    </row>
    <row r="224" spans="1:14">
      <c r="A224" s="10"/>
      <c r="B224" s="32"/>
      <c r="C224" s="33"/>
      <c r="D224" s="33"/>
      <c r="E224" s="32"/>
      <c r="F224" s="32"/>
      <c r="G224" s="33"/>
      <c r="H224" s="32"/>
      <c r="I224" s="32"/>
      <c r="J224" s="32"/>
      <c r="K224" s="8"/>
      <c r="L224" s="16"/>
      <c r="M224" s="16"/>
      <c r="N224" s="16"/>
    </row>
    <row r="225" spans="1:14">
      <c r="A225" s="10"/>
      <c r="B225" s="32"/>
      <c r="C225" s="33"/>
      <c r="D225" s="33"/>
      <c r="E225" s="32"/>
      <c r="F225" s="32"/>
      <c r="G225" s="33"/>
      <c r="H225" s="32"/>
      <c r="I225" s="32"/>
      <c r="J225" s="32"/>
      <c r="K225" s="8"/>
      <c r="L225" s="16"/>
      <c r="M225" s="16"/>
      <c r="N225" s="16"/>
    </row>
    <row r="226" spans="1:14">
      <c r="A226" s="10"/>
      <c r="B226" s="32"/>
      <c r="C226" s="33"/>
      <c r="D226" s="33"/>
      <c r="E226" s="32"/>
      <c r="F226" s="32"/>
      <c r="G226" s="33"/>
      <c r="H226" s="32"/>
      <c r="I226" s="32"/>
      <c r="J226" s="32"/>
      <c r="K226" s="8"/>
      <c r="L226" s="16"/>
      <c r="M226" s="16"/>
      <c r="N226" s="16"/>
    </row>
    <row r="227" spans="1:14">
      <c r="A227" s="10"/>
      <c r="B227" s="32"/>
      <c r="C227" s="33"/>
      <c r="D227" s="33"/>
      <c r="E227" s="32"/>
      <c r="F227" s="32"/>
      <c r="G227" s="33"/>
      <c r="H227" s="32"/>
      <c r="I227" s="32"/>
      <c r="J227" s="32"/>
      <c r="K227" s="8"/>
      <c r="L227" s="16"/>
      <c r="M227" s="16"/>
      <c r="N227" s="16"/>
    </row>
    <row r="228" spans="1:14">
      <c r="A228" s="10"/>
      <c r="B228" s="32"/>
      <c r="C228" s="33"/>
      <c r="D228" s="33"/>
      <c r="E228" s="32"/>
      <c r="F228" s="32"/>
      <c r="G228" s="33"/>
      <c r="H228" s="32"/>
      <c r="I228" s="32"/>
      <c r="J228" s="32"/>
      <c r="K228" s="8"/>
      <c r="L228" s="16"/>
      <c r="M228" s="16"/>
      <c r="N228" s="16"/>
    </row>
    <row r="229" spans="1:14">
      <c r="A229" s="10"/>
      <c r="B229" s="32"/>
      <c r="C229" s="33"/>
      <c r="D229" s="33"/>
      <c r="E229" s="32"/>
      <c r="F229" s="32"/>
      <c r="G229" s="33"/>
      <c r="H229" s="32"/>
      <c r="I229" s="32"/>
      <c r="J229" s="32"/>
      <c r="K229" s="8"/>
      <c r="L229" s="16"/>
      <c r="M229" s="16"/>
      <c r="N229" s="16"/>
    </row>
    <row r="230" spans="1:14">
      <c r="A230" s="10"/>
      <c r="B230" s="32"/>
      <c r="C230" s="33"/>
      <c r="D230" s="33"/>
      <c r="E230" s="32"/>
      <c r="F230" s="32"/>
      <c r="G230" s="33"/>
      <c r="H230" s="32"/>
      <c r="I230" s="32"/>
      <c r="J230" s="32"/>
      <c r="K230" s="8"/>
      <c r="L230" s="16"/>
      <c r="M230" s="16"/>
      <c r="N230" s="16"/>
    </row>
    <row r="231" spans="1:14">
      <c r="A231" s="10"/>
      <c r="B231" s="32"/>
      <c r="C231" s="33"/>
      <c r="D231" s="33"/>
      <c r="E231" s="32"/>
      <c r="F231" s="32"/>
      <c r="G231" s="33"/>
      <c r="H231" s="32"/>
      <c r="I231" s="32"/>
      <c r="J231" s="32"/>
      <c r="K231" s="8"/>
      <c r="L231" s="16"/>
      <c r="M231" s="16"/>
      <c r="N231" s="16"/>
    </row>
    <row r="232" spans="1:14">
      <c r="A232" s="10"/>
      <c r="B232" s="32"/>
      <c r="C232" s="33"/>
      <c r="D232" s="33"/>
      <c r="E232" s="32"/>
      <c r="F232" s="32"/>
      <c r="G232" s="33"/>
      <c r="H232" s="32"/>
      <c r="I232" s="32"/>
      <c r="J232" s="32"/>
      <c r="K232" s="8"/>
      <c r="L232" s="16"/>
      <c r="M232" s="16"/>
      <c r="N232" s="16"/>
    </row>
    <row r="233" spans="1:14">
      <c r="A233" s="10"/>
      <c r="B233" s="32"/>
      <c r="C233" s="33"/>
      <c r="D233" s="33"/>
      <c r="E233" s="32"/>
      <c r="F233" s="32"/>
      <c r="G233" s="33"/>
      <c r="H233" s="32"/>
      <c r="I233" s="32"/>
      <c r="J233" s="32"/>
      <c r="K233" s="8"/>
      <c r="L233" s="16"/>
      <c r="M233" s="16"/>
      <c r="N233" s="16"/>
    </row>
    <row r="234" spans="1:14">
      <c r="A234" s="10"/>
      <c r="B234" s="32"/>
      <c r="C234" s="33"/>
      <c r="D234" s="33"/>
      <c r="E234" s="32"/>
      <c r="F234" s="32"/>
      <c r="G234" s="33"/>
      <c r="H234" s="32"/>
      <c r="I234" s="32"/>
      <c r="J234" s="32"/>
      <c r="K234" s="8"/>
      <c r="L234" s="16"/>
      <c r="M234" s="16"/>
      <c r="N234" s="16"/>
    </row>
    <row r="235" spans="1:14">
      <c r="A235" s="10"/>
      <c r="B235" s="32"/>
      <c r="C235" s="33"/>
      <c r="D235" s="33"/>
      <c r="E235" s="32"/>
      <c r="F235" s="32"/>
      <c r="G235" s="33"/>
      <c r="H235" s="32"/>
      <c r="I235" s="32"/>
      <c r="J235" s="32"/>
      <c r="K235" s="8"/>
      <c r="L235" s="16"/>
      <c r="M235" s="16"/>
      <c r="N235" s="16"/>
    </row>
    <row r="236" spans="1:14">
      <c r="A236" s="10"/>
      <c r="B236" s="32"/>
      <c r="C236" s="33"/>
      <c r="D236" s="33"/>
      <c r="E236" s="32"/>
      <c r="F236" s="32"/>
      <c r="G236" s="33"/>
      <c r="H236" s="32"/>
      <c r="I236" s="32"/>
      <c r="J236" s="32"/>
      <c r="K236" s="8"/>
      <c r="L236" s="16"/>
      <c r="M236" s="16"/>
      <c r="N236" s="16"/>
    </row>
    <row r="237" spans="1:14">
      <c r="A237" s="10"/>
      <c r="B237" s="32"/>
      <c r="C237" s="33"/>
      <c r="D237" s="33"/>
      <c r="E237" s="32"/>
      <c r="F237" s="32"/>
      <c r="G237" s="33"/>
      <c r="H237" s="32"/>
      <c r="I237" s="32"/>
      <c r="J237" s="32"/>
      <c r="K237" s="8"/>
      <c r="L237" s="16"/>
      <c r="M237" s="16"/>
      <c r="N237" s="16"/>
    </row>
    <row r="238" spans="1:14">
      <c r="A238" s="10"/>
      <c r="B238" s="32"/>
      <c r="C238" s="33"/>
      <c r="D238" s="33"/>
      <c r="E238" s="32"/>
      <c r="F238" s="32"/>
      <c r="G238" s="33"/>
      <c r="H238" s="32"/>
      <c r="I238" s="32"/>
      <c r="J238" s="32"/>
      <c r="K238" s="8"/>
      <c r="L238" s="16"/>
      <c r="M238" s="16"/>
      <c r="N238" s="16"/>
    </row>
    <row r="239" spans="1:14">
      <c r="A239" s="10"/>
      <c r="B239" s="32"/>
      <c r="C239" s="33"/>
      <c r="D239" s="33"/>
      <c r="E239" s="32"/>
      <c r="F239" s="32"/>
      <c r="G239" s="33"/>
      <c r="H239" s="32"/>
      <c r="I239" s="32"/>
      <c r="J239" s="32"/>
      <c r="K239" s="8"/>
      <c r="L239" s="16"/>
      <c r="M239" s="16"/>
      <c r="N239" s="16"/>
    </row>
    <row r="240" spans="1:14">
      <c r="A240" s="10"/>
      <c r="B240" s="32"/>
      <c r="C240" s="33"/>
      <c r="D240" s="33"/>
      <c r="E240" s="32"/>
      <c r="F240" s="32"/>
      <c r="G240" s="33"/>
      <c r="H240" s="32"/>
      <c r="I240" s="32"/>
      <c r="J240" s="32"/>
      <c r="K240" s="8"/>
      <c r="L240" s="16"/>
      <c r="M240" s="16"/>
      <c r="N240" s="16"/>
    </row>
    <row r="241" spans="1:14">
      <c r="A241" s="10"/>
      <c r="B241" s="32"/>
      <c r="C241" s="33"/>
      <c r="D241" s="33"/>
      <c r="E241" s="32"/>
      <c r="F241" s="32"/>
      <c r="G241" s="33"/>
      <c r="H241" s="32"/>
      <c r="I241" s="32"/>
      <c r="J241" s="32"/>
      <c r="K241" s="8"/>
      <c r="L241" s="16"/>
      <c r="M241" s="16"/>
      <c r="N241" s="16"/>
    </row>
    <row r="242" spans="1:14">
      <c r="A242" s="10"/>
      <c r="B242" s="32"/>
      <c r="C242" s="33"/>
      <c r="D242" s="33"/>
      <c r="E242" s="32"/>
      <c r="F242" s="32"/>
      <c r="G242" s="33"/>
      <c r="H242" s="32"/>
      <c r="I242" s="32"/>
      <c r="J242" s="32"/>
      <c r="K242" s="8"/>
      <c r="L242" s="16"/>
      <c r="M242" s="16"/>
      <c r="N242" s="16"/>
    </row>
    <row r="243" spans="1:14">
      <c r="A243" s="10"/>
      <c r="B243" s="32"/>
      <c r="C243" s="33"/>
      <c r="D243" s="33"/>
      <c r="E243" s="32"/>
      <c r="F243" s="32"/>
      <c r="G243" s="33"/>
      <c r="H243" s="32"/>
      <c r="I243" s="32"/>
      <c r="J243" s="32"/>
      <c r="K243" s="8"/>
      <c r="L243" s="16"/>
      <c r="M243" s="16"/>
      <c r="N243" s="16"/>
    </row>
    <row r="244" spans="1:14">
      <c r="A244" s="10"/>
      <c r="B244" s="32"/>
      <c r="C244" s="33"/>
      <c r="D244" s="33"/>
      <c r="E244" s="32"/>
      <c r="F244" s="32"/>
      <c r="G244" s="33"/>
      <c r="H244" s="32"/>
      <c r="I244" s="32"/>
      <c r="J244" s="32"/>
      <c r="K244" s="8"/>
      <c r="L244" s="16"/>
      <c r="M244" s="16"/>
      <c r="N244" s="16"/>
    </row>
    <row r="245" spans="1:14">
      <c r="A245" s="10"/>
      <c r="B245" s="32"/>
      <c r="C245" s="33"/>
      <c r="D245" s="33"/>
      <c r="E245" s="32"/>
      <c r="F245" s="32"/>
      <c r="G245" s="33"/>
      <c r="H245" s="32"/>
      <c r="I245" s="32"/>
      <c r="J245" s="32"/>
      <c r="K245" s="8"/>
      <c r="L245" s="16"/>
      <c r="M245" s="16"/>
      <c r="N245" s="16"/>
    </row>
    <row r="246" spans="1:14">
      <c r="A246" s="10"/>
      <c r="B246" s="32"/>
      <c r="C246" s="33"/>
      <c r="D246" s="33"/>
      <c r="E246" s="32"/>
      <c r="F246" s="32"/>
      <c r="G246" s="33"/>
      <c r="H246" s="32"/>
      <c r="I246" s="32"/>
      <c r="J246" s="32"/>
      <c r="K246" s="8"/>
      <c r="L246" s="16"/>
      <c r="M246" s="16"/>
      <c r="N246" s="16"/>
    </row>
    <row r="247" spans="1:14">
      <c r="A247" s="10"/>
      <c r="B247" s="32"/>
      <c r="C247" s="33"/>
      <c r="D247" s="33"/>
      <c r="E247" s="32"/>
      <c r="F247" s="32"/>
      <c r="G247" s="33"/>
      <c r="H247" s="32"/>
      <c r="I247" s="32"/>
      <c r="J247" s="32"/>
      <c r="K247" s="8"/>
      <c r="L247" s="16"/>
      <c r="M247" s="16"/>
      <c r="N247" s="16"/>
    </row>
    <row r="248" spans="1:14">
      <c r="A248" s="10"/>
      <c r="B248" s="32"/>
      <c r="C248" s="33"/>
      <c r="D248" s="33"/>
      <c r="E248" s="32"/>
      <c r="F248" s="32"/>
      <c r="G248" s="33"/>
      <c r="H248" s="32"/>
      <c r="I248" s="32"/>
      <c r="J248" s="32"/>
      <c r="K248" s="8"/>
      <c r="L248" s="16"/>
      <c r="M248" s="16"/>
      <c r="N248" s="16"/>
    </row>
    <row r="249" spans="1:14">
      <c r="A249" s="10"/>
      <c r="B249" s="32"/>
      <c r="C249" s="33"/>
      <c r="D249" s="33"/>
      <c r="E249" s="32"/>
      <c r="F249" s="32"/>
      <c r="G249" s="33"/>
      <c r="H249" s="32"/>
      <c r="I249" s="32"/>
      <c r="J249" s="32"/>
      <c r="K249" s="8"/>
      <c r="L249" s="16"/>
      <c r="M249" s="16"/>
      <c r="N249" s="16"/>
    </row>
    <row r="250" spans="1:14">
      <c r="A250" s="10"/>
      <c r="B250" s="32"/>
      <c r="C250" s="33"/>
      <c r="D250" s="33"/>
      <c r="E250" s="32"/>
      <c r="F250" s="32"/>
      <c r="G250" s="33"/>
      <c r="H250" s="32"/>
      <c r="I250" s="32"/>
      <c r="J250" s="32"/>
      <c r="K250" s="8"/>
      <c r="L250" s="16"/>
      <c r="M250" s="16"/>
      <c r="N250" s="16"/>
    </row>
    <row r="251" spans="1:14">
      <c r="A251" s="10"/>
      <c r="B251" s="32"/>
      <c r="C251" s="33"/>
      <c r="D251" s="33"/>
      <c r="E251" s="32"/>
      <c r="F251" s="32"/>
      <c r="G251" s="33"/>
      <c r="H251" s="32"/>
      <c r="I251" s="32"/>
      <c r="J251" s="32"/>
      <c r="K251" s="8"/>
      <c r="L251" s="16"/>
      <c r="M251" s="16"/>
      <c r="N251" s="16"/>
    </row>
    <row r="252" spans="1:14">
      <c r="A252" s="10"/>
      <c r="B252" s="32"/>
      <c r="C252" s="33"/>
      <c r="D252" s="33"/>
      <c r="E252" s="32"/>
      <c r="F252" s="32"/>
      <c r="G252" s="33"/>
      <c r="H252" s="32"/>
      <c r="I252" s="32"/>
      <c r="J252" s="32"/>
      <c r="K252" s="8"/>
      <c r="L252" s="16"/>
      <c r="M252" s="16"/>
      <c r="N252" s="16"/>
    </row>
    <row r="253" spans="1:14">
      <c r="A253" s="10"/>
      <c r="B253" s="32"/>
      <c r="C253" s="33"/>
      <c r="D253" s="33"/>
      <c r="E253" s="32"/>
      <c r="F253" s="32"/>
      <c r="G253" s="33"/>
      <c r="H253" s="32"/>
      <c r="I253" s="32"/>
      <c r="J253" s="32"/>
      <c r="K253" s="8"/>
      <c r="L253" s="16"/>
      <c r="M253" s="16"/>
      <c r="N253" s="16"/>
    </row>
    <row r="254" spans="1:14">
      <c r="A254" s="10"/>
      <c r="B254" s="32"/>
      <c r="C254" s="33"/>
      <c r="D254" s="33"/>
      <c r="E254" s="32"/>
      <c r="F254" s="32"/>
      <c r="G254" s="33"/>
      <c r="H254" s="32"/>
      <c r="I254" s="32"/>
      <c r="J254" s="32"/>
      <c r="K254" s="8"/>
      <c r="L254" s="16"/>
      <c r="M254" s="16"/>
      <c r="N254" s="16"/>
    </row>
    <row r="255" spans="1:14">
      <c r="A255" s="10"/>
      <c r="B255" s="32"/>
      <c r="C255" s="33"/>
      <c r="D255" s="33"/>
      <c r="E255" s="32"/>
      <c r="F255" s="32"/>
      <c r="G255" s="33"/>
      <c r="H255" s="32"/>
      <c r="I255" s="32"/>
      <c r="J255" s="32"/>
      <c r="K255" s="8"/>
      <c r="L255" s="16"/>
      <c r="M255" s="16"/>
      <c r="N255" s="16"/>
    </row>
    <row r="256" spans="1:14">
      <c r="A256" s="10"/>
      <c r="B256" s="32"/>
      <c r="C256" s="33"/>
      <c r="D256" s="33"/>
      <c r="E256" s="32"/>
      <c r="F256" s="32"/>
      <c r="G256" s="33"/>
      <c r="H256" s="32"/>
      <c r="I256" s="32"/>
      <c r="J256" s="32"/>
      <c r="K256" s="8"/>
      <c r="L256" s="16"/>
      <c r="M256" s="16"/>
      <c r="N256" s="16"/>
    </row>
    <row r="257" spans="1:14">
      <c r="A257" s="10"/>
      <c r="B257" s="32"/>
      <c r="C257" s="33"/>
      <c r="D257" s="33"/>
      <c r="E257" s="32"/>
      <c r="F257" s="32"/>
      <c r="G257" s="33"/>
      <c r="H257" s="32"/>
      <c r="I257" s="32"/>
      <c r="J257" s="32"/>
      <c r="K257" s="8"/>
      <c r="L257" s="16"/>
      <c r="M257" s="16"/>
      <c r="N257" s="16"/>
    </row>
    <row r="258" spans="1:14">
      <c r="A258" s="10"/>
      <c r="B258" s="32"/>
      <c r="C258" s="33"/>
      <c r="D258" s="33"/>
      <c r="E258" s="32"/>
      <c r="F258" s="32"/>
      <c r="G258" s="33"/>
      <c r="H258" s="32"/>
      <c r="I258" s="32"/>
      <c r="J258" s="32"/>
      <c r="K258" s="8"/>
      <c r="L258" s="16"/>
      <c r="M258" s="16"/>
      <c r="N258" s="16"/>
    </row>
    <row r="259" spans="1:14">
      <c r="A259" s="10"/>
      <c r="B259" s="32"/>
      <c r="C259" s="33"/>
      <c r="D259" s="33"/>
      <c r="E259" s="32"/>
      <c r="F259" s="32"/>
      <c r="G259" s="33"/>
      <c r="H259" s="32"/>
      <c r="I259" s="32"/>
      <c r="J259" s="32"/>
      <c r="K259" s="8"/>
      <c r="L259" s="16"/>
      <c r="M259" s="16"/>
      <c r="N259" s="16"/>
    </row>
    <row r="260" spans="1:14">
      <c r="A260" s="10"/>
      <c r="B260" s="32"/>
      <c r="C260" s="33"/>
      <c r="D260" s="33"/>
      <c r="E260" s="32"/>
      <c r="F260" s="32"/>
      <c r="G260" s="33"/>
      <c r="H260" s="32"/>
      <c r="I260" s="32"/>
      <c r="J260" s="32"/>
      <c r="K260" s="8"/>
      <c r="L260" s="16"/>
      <c r="M260" s="16"/>
      <c r="N260" s="16"/>
    </row>
    <row r="261" spans="1:14">
      <c r="A261" s="10"/>
      <c r="B261" s="32"/>
      <c r="C261" s="33"/>
      <c r="D261" s="33"/>
      <c r="E261" s="32"/>
      <c r="F261" s="32"/>
      <c r="G261" s="33"/>
      <c r="H261" s="32"/>
      <c r="I261" s="32"/>
      <c r="J261" s="32"/>
      <c r="K261" s="8"/>
      <c r="L261" s="16"/>
      <c r="M261" s="16"/>
      <c r="N261" s="16"/>
    </row>
    <row r="262" spans="1:14">
      <c r="A262" s="10"/>
      <c r="B262" s="32"/>
      <c r="C262" s="33"/>
      <c r="D262" s="33"/>
      <c r="E262" s="32"/>
      <c r="F262" s="32"/>
      <c r="G262" s="33"/>
      <c r="H262" s="32"/>
      <c r="I262" s="32"/>
      <c r="J262" s="32"/>
      <c r="K262" s="8"/>
      <c r="L262" s="16"/>
      <c r="M262" s="16"/>
      <c r="N262" s="16"/>
    </row>
    <row r="263" spans="1:14">
      <c r="A263" s="10"/>
      <c r="B263" s="32"/>
      <c r="C263" s="33"/>
      <c r="D263" s="33"/>
      <c r="E263" s="32"/>
      <c r="F263" s="32"/>
      <c r="G263" s="33"/>
      <c r="H263" s="32"/>
      <c r="I263" s="32"/>
      <c r="J263" s="32"/>
      <c r="K263" s="8"/>
      <c r="L263" s="16"/>
      <c r="M263" s="16"/>
      <c r="N263" s="16"/>
    </row>
    <row r="264" spans="1:14">
      <c r="A264" s="10"/>
      <c r="B264" s="32"/>
      <c r="C264" s="33"/>
      <c r="D264" s="33"/>
      <c r="E264" s="32"/>
      <c r="F264" s="32"/>
      <c r="G264" s="33"/>
      <c r="H264" s="32"/>
      <c r="I264" s="32"/>
      <c r="J264" s="32"/>
      <c r="K264" s="8"/>
      <c r="L264" s="16"/>
      <c r="M264" s="16"/>
      <c r="N264" s="16"/>
    </row>
    <row r="265" spans="1:14">
      <c r="A265" s="10"/>
      <c r="B265" s="32"/>
      <c r="C265" s="33"/>
      <c r="D265" s="33"/>
      <c r="E265" s="32"/>
      <c r="F265" s="32"/>
      <c r="G265" s="33"/>
      <c r="H265" s="32"/>
      <c r="I265" s="32"/>
      <c r="J265" s="32"/>
      <c r="K265" s="8"/>
      <c r="L265" s="16"/>
      <c r="M265" s="16"/>
      <c r="N265" s="16"/>
    </row>
    <row r="266" spans="1:14">
      <c r="A266" s="10"/>
      <c r="B266" s="32"/>
      <c r="C266" s="33"/>
      <c r="D266" s="33"/>
      <c r="E266" s="32"/>
      <c r="F266" s="32"/>
      <c r="G266" s="33"/>
      <c r="H266" s="32"/>
      <c r="I266" s="32"/>
      <c r="J266" s="32"/>
      <c r="K266" s="8"/>
      <c r="L266" s="16"/>
      <c r="M266" s="16"/>
      <c r="N266" s="16"/>
    </row>
    <row r="267" spans="1:14">
      <c r="A267" s="10"/>
      <c r="B267" s="32"/>
      <c r="C267" s="33"/>
      <c r="D267" s="33"/>
      <c r="E267" s="32"/>
      <c r="F267" s="32"/>
      <c r="G267" s="33"/>
      <c r="H267" s="32"/>
      <c r="I267" s="32"/>
      <c r="J267" s="32"/>
      <c r="K267" s="8"/>
      <c r="L267" s="16"/>
      <c r="M267" s="16"/>
      <c r="N267" s="16"/>
    </row>
    <row r="268" spans="1:14">
      <c r="A268" s="10"/>
      <c r="B268" s="32"/>
      <c r="C268" s="33"/>
      <c r="D268" s="33"/>
      <c r="E268" s="32"/>
      <c r="F268" s="32"/>
      <c r="G268" s="33"/>
      <c r="H268" s="32"/>
      <c r="I268" s="32"/>
      <c r="J268" s="32"/>
      <c r="K268" s="8"/>
      <c r="L268" s="16"/>
      <c r="M268" s="16"/>
      <c r="N268" s="16"/>
    </row>
    <row r="269" spans="1:14">
      <c r="A269" s="10"/>
      <c r="B269" s="32"/>
      <c r="C269" s="33"/>
      <c r="D269" s="33"/>
      <c r="E269" s="32"/>
      <c r="F269" s="32"/>
      <c r="G269" s="33"/>
      <c r="H269" s="32"/>
      <c r="I269" s="32"/>
      <c r="J269" s="32"/>
      <c r="K269" s="8"/>
      <c r="L269" s="16"/>
      <c r="M269" s="16"/>
      <c r="N269" s="16"/>
    </row>
    <row r="270" spans="1:14">
      <c r="A270" s="10"/>
      <c r="B270" s="32"/>
      <c r="C270" s="33"/>
      <c r="D270" s="33"/>
      <c r="E270" s="32"/>
      <c r="F270" s="32"/>
      <c r="G270" s="33"/>
      <c r="H270" s="32"/>
      <c r="I270" s="32"/>
      <c r="J270" s="32"/>
      <c r="K270" s="8"/>
      <c r="L270" s="16"/>
      <c r="M270" s="16"/>
      <c r="N270" s="16"/>
    </row>
    <row r="271" spans="1:14">
      <c r="A271" s="10"/>
      <c r="B271" s="32"/>
      <c r="C271" s="33"/>
      <c r="D271" s="33"/>
      <c r="E271" s="32"/>
      <c r="F271" s="32"/>
      <c r="G271" s="33"/>
      <c r="H271" s="32"/>
      <c r="I271" s="32"/>
      <c r="J271" s="32"/>
      <c r="K271" s="8"/>
      <c r="L271" s="16"/>
      <c r="M271" s="16"/>
      <c r="N271" s="16"/>
    </row>
    <row r="272" spans="1:14">
      <c r="A272" s="10"/>
      <c r="B272" s="32"/>
      <c r="C272" s="33"/>
      <c r="D272" s="33"/>
      <c r="E272" s="32"/>
      <c r="F272" s="32"/>
      <c r="G272" s="33"/>
      <c r="H272" s="32"/>
      <c r="I272" s="32"/>
      <c r="J272" s="32"/>
      <c r="K272" s="8"/>
      <c r="L272" s="16"/>
      <c r="M272" s="16"/>
      <c r="N272" s="16"/>
    </row>
    <row r="273" spans="1:14">
      <c r="A273" s="10"/>
      <c r="B273" s="32"/>
      <c r="C273" s="33"/>
      <c r="D273" s="33"/>
      <c r="E273" s="32"/>
      <c r="F273" s="32"/>
      <c r="G273" s="33"/>
      <c r="H273" s="32"/>
      <c r="I273" s="32"/>
      <c r="J273" s="32"/>
      <c r="K273" s="8"/>
      <c r="L273" s="16"/>
      <c r="M273" s="16"/>
      <c r="N273" s="16"/>
    </row>
    <row r="274" spans="1:14">
      <c r="A274" s="10"/>
      <c r="B274" s="32"/>
      <c r="C274" s="33"/>
      <c r="D274" s="33"/>
      <c r="E274" s="32"/>
      <c r="F274" s="32"/>
      <c r="G274" s="33"/>
      <c r="H274" s="32"/>
      <c r="I274" s="32"/>
      <c r="J274" s="32"/>
      <c r="K274" s="8"/>
      <c r="L274" s="16"/>
      <c r="M274" s="16"/>
      <c r="N274" s="16"/>
    </row>
    <row r="275" spans="1:14">
      <c r="A275" s="10"/>
      <c r="B275" s="32"/>
      <c r="C275" s="33"/>
      <c r="D275" s="33"/>
      <c r="E275" s="32"/>
      <c r="F275" s="32"/>
      <c r="G275" s="33"/>
      <c r="H275" s="32"/>
      <c r="I275" s="32"/>
      <c r="J275" s="32"/>
      <c r="K275" s="8"/>
      <c r="L275" s="16"/>
      <c r="M275" s="16"/>
      <c r="N275" s="16"/>
    </row>
    <row r="276" spans="1:14">
      <c r="A276" s="10"/>
      <c r="B276" s="32"/>
      <c r="C276" s="33"/>
      <c r="D276" s="33"/>
      <c r="E276" s="32"/>
      <c r="F276" s="32"/>
      <c r="G276" s="33"/>
      <c r="H276" s="32"/>
      <c r="I276" s="32"/>
      <c r="J276" s="32"/>
      <c r="K276" s="8"/>
      <c r="L276" s="16"/>
      <c r="M276" s="16"/>
      <c r="N276" s="16"/>
    </row>
    <row r="277" spans="1:14">
      <c r="A277" s="10"/>
      <c r="B277" s="32"/>
      <c r="C277" s="33"/>
      <c r="D277" s="33"/>
      <c r="E277" s="32"/>
      <c r="F277" s="32"/>
      <c r="G277" s="33"/>
      <c r="H277" s="32"/>
      <c r="I277" s="32"/>
      <c r="J277" s="32"/>
      <c r="K277" s="8"/>
      <c r="L277" s="16"/>
      <c r="M277" s="16"/>
      <c r="N277" s="16"/>
    </row>
    <row r="278" spans="1:14">
      <c r="A278" s="10"/>
      <c r="B278" s="32"/>
      <c r="C278" s="33"/>
      <c r="D278" s="33"/>
      <c r="E278" s="32"/>
      <c r="F278" s="32"/>
      <c r="G278" s="33"/>
      <c r="H278" s="32"/>
      <c r="I278" s="32"/>
      <c r="J278" s="32"/>
      <c r="K278" s="8"/>
      <c r="L278" s="16"/>
      <c r="M278" s="16"/>
      <c r="N278" s="16"/>
    </row>
    <row r="279" spans="1:14">
      <c r="A279" s="10"/>
      <c r="B279" s="32"/>
      <c r="C279" s="33"/>
      <c r="D279" s="33"/>
      <c r="E279" s="32"/>
      <c r="F279" s="32"/>
      <c r="G279" s="33"/>
      <c r="H279" s="32"/>
      <c r="I279" s="32"/>
      <c r="J279" s="32"/>
      <c r="K279" s="8"/>
      <c r="L279" s="16"/>
      <c r="M279" s="16"/>
      <c r="N279" s="16"/>
    </row>
    <row r="280" spans="1:14">
      <c r="A280" s="10"/>
      <c r="B280" s="32"/>
      <c r="C280" s="33"/>
      <c r="D280" s="33"/>
      <c r="E280" s="32"/>
      <c r="F280" s="32"/>
      <c r="G280" s="33"/>
      <c r="H280" s="32"/>
      <c r="I280" s="32"/>
      <c r="J280" s="32"/>
      <c r="K280" s="8"/>
      <c r="L280" s="16"/>
      <c r="M280" s="16"/>
      <c r="N280" s="16"/>
    </row>
    <row r="281" spans="1:14">
      <c r="A281" s="10"/>
      <c r="B281" s="32"/>
      <c r="C281" s="33"/>
      <c r="D281" s="33"/>
      <c r="E281" s="32"/>
      <c r="F281" s="32"/>
      <c r="G281" s="33"/>
      <c r="H281" s="32"/>
      <c r="I281" s="32"/>
      <c r="J281" s="32"/>
      <c r="K281" s="8"/>
      <c r="L281" s="16"/>
      <c r="M281" s="16"/>
      <c r="N281" s="16"/>
    </row>
    <row r="282" spans="1:14">
      <c r="A282" s="10"/>
      <c r="B282" s="32"/>
      <c r="C282" s="33"/>
      <c r="D282" s="33"/>
      <c r="E282" s="32"/>
      <c r="F282" s="32"/>
      <c r="G282" s="33"/>
      <c r="H282" s="32"/>
      <c r="I282" s="32"/>
      <c r="J282" s="32"/>
      <c r="K282" s="8"/>
      <c r="L282" s="16"/>
      <c r="M282" s="16"/>
      <c r="N282" s="16"/>
    </row>
    <row r="283" spans="1:14">
      <c r="A283" s="10"/>
      <c r="B283" s="32"/>
      <c r="C283" s="33"/>
      <c r="D283" s="33"/>
      <c r="E283" s="32"/>
      <c r="F283" s="32"/>
      <c r="G283" s="33"/>
      <c r="H283" s="32"/>
      <c r="I283" s="32"/>
      <c r="J283" s="32"/>
      <c r="K283" s="8"/>
      <c r="L283" s="16"/>
      <c r="M283" s="16"/>
      <c r="N283" s="16"/>
    </row>
    <row r="284" spans="1:14">
      <c r="A284" s="10"/>
      <c r="B284" s="32"/>
      <c r="C284" s="33"/>
      <c r="D284" s="33"/>
      <c r="E284" s="32"/>
      <c r="F284" s="32"/>
      <c r="G284" s="33"/>
      <c r="H284" s="32"/>
      <c r="I284" s="32"/>
      <c r="J284" s="32"/>
      <c r="K284" s="8"/>
      <c r="L284" s="16"/>
      <c r="M284" s="16"/>
      <c r="N284" s="16"/>
    </row>
    <row r="285" spans="1:14">
      <c r="A285" s="10"/>
      <c r="B285" s="32"/>
      <c r="C285" s="33"/>
      <c r="D285" s="33"/>
      <c r="E285" s="32"/>
      <c r="F285" s="32"/>
      <c r="G285" s="33"/>
      <c r="H285" s="32"/>
      <c r="I285" s="32"/>
      <c r="J285" s="32"/>
      <c r="K285" s="8"/>
      <c r="L285" s="16"/>
      <c r="M285" s="16"/>
      <c r="N285" s="16"/>
    </row>
    <row r="286" spans="1:14">
      <c r="A286" s="10"/>
      <c r="B286" s="32"/>
      <c r="C286" s="33"/>
      <c r="D286" s="33"/>
      <c r="E286" s="32"/>
      <c r="F286" s="32"/>
      <c r="G286" s="33"/>
      <c r="H286" s="32"/>
      <c r="I286" s="32"/>
      <c r="J286" s="32"/>
      <c r="K286" s="8"/>
      <c r="L286" s="16"/>
      <c r="M286" s="16"/>
      <c r="N286" s="16"/>
    </row>
    <row r="287" spans="1:14">
      <c r="A287" s="10"/>
      <c r="B287" s="32"/>
      <c r="C287" s="33"/>
      <c r="D287" s="33"/>
      <c r="E287" s="32"/>
      <c r="F287" s="32"/>
      <c r="G287" s="33"/>
      <c r="H287" s="32"/>
      <c r="I287" s="32"/>
      <c r="J287" s="32"/>
      <c r="K287" s="8"/>
      <c r="L287" s="16"/>
      <c r="M287" s="16"/>
      <c r="N287" s="16"/>
    </row>
    <row r="288" spans="1:14">
      <c r="A288" s="10"/>
      <c r="B288" s="32"/>
      <c r="C288" s="33"/>
      <c r="D288" s="33"/>
      <c r="E288" s="32"/>
      <c r="F288" s="32"/>
      <c r="G288" s="33"/>
      <c r="H288" s="32"/>
      <c r="I288" s="32"/>
      <c r="J288" s="32"/>
      <c r="K288" s="8"/>
      <c r="L288" s="16"/>
      <c r="M288" s="16"/>
      <c r="N288" s="16"/>
    </row>
    <row r="289" spans="1:14">
      <c r="A289" s="10"/>
      <c r="B289" s="32"/>
      <c r="C289" s="33"/>
      <c r="D289" s="33"/>
      <c r="E289" s="32"/>
      <c r="F289" s="32"/>
      <c r="G289" s="33"/>
      <c r="H289" s="32"/>
      <c r="I289" s="32"/>
      <c r="J289" s="32"/>
      <c r="K289" s="8"/>
      <c r="L289" s="16"/>
      <c r="M289" s="16"/>
      <c r="N289" s="16"/>
    </row>
    <row r="290" spans="1:14">
      <c r="A290" s="10"/>
      <c r="B290" s="32"/>
      <c r="C290" s="33"/>
      <c r="D290" s="33"/>
      <c r="E290" s="32"/>
      <c r="F290" s="32"/>
      <c r="G290" s="33"/>
      <c r="H290" s="32"/>
      <c r="I290" s="32"/>
      <c r="J290" s="32"/>
      <c r="K290" s="8"/>
      <c r="L290" s="16"/>
      <c r="M290" s="16"/>
      <c r="N290" s="16"/>
    </row>
    <row r="291" spans="1:14">
      <c r="A291" s="10"/>
      <c r="B291" s="32"/>
      <c r="C291" s="33"/>
      <c r="D291" s="33"/>
      <c r="E291" s="32"/>
      <c r="F291" s="32"/>
      <c r="G291" s="33"/>
      <c r="H291" s="32"/>
      <c r="I291" s="32"/>
      <c r="J291" s="32"/>
      <c r="K291" s="8"/>
      <c r="L291" s="16"/>
      <c r="M291" s="16"/>
      <c r="N291" s="16"/>
    </row>
    <row r="292" spans="1:14">
      <c r="A292" s="10"/>
      <c r="B292" s="32"/>
      <c r="C292" s="33"/>
      <c r="D292" s="33"/>
      <c r="E292" s="32"/>
      <c r="F292" s="32"/>
      <c r="G292" s="33"/>
      <c r="H292" s="32"/>
      <c r="I292" s="32"/>
      <c r="J292" s="32"/>
      <c r="K292" s="8"/>
      <c r="L292" s="16"/>
      <c r="M292" s="16"/>
      <c r="N292" s="16"/>
    </row>
    <row r="293" spans="1:14">
      <c r="A293" s="10"/>
      <c r="B293" s="32"/>
      <c r="C293" s="33"/>
      <c r="D293" s="33"/>
      <c r="E293" s="32"/>
      <c r="F293" s="32"/>
      <c r="G293" s="33"/>
      <c r="H293" s="32"/>
      <c r="I293" s="32"/>
      <c r="J293" s="32"/>
      <c r="K293" s="8"/>
      <c r="L293" s="16"/>
      <c r="M293" s="16"/>
      <c r="N293" s="16"/>
    </row>
    <row r="294" spans="1:14">
      <c r="A294" s="10"/>
      <c r="B294" s="32"/>
      <c r="C294" s="33"/>
      <c r="D294" s="33"/>
      <c r="E294" s="32"/>
      <c r="F294" s="32"/>
      <c r="G294" s="33"/>
      <c r="H294" s="32"/>
      <c r="I294" s="32"/>
      <c r="J294" s="32"/>
      <c r="K294" s="8"/>
      <c r="L294" s="16"/>
      <c r="M294" s="16"/>
      <c r="N294" s="16"/>
    </row>
    <row r="295" spans="1:14">
      <c r="A295" s="10"/>
      <c r="B295" s="32"/>
      <c r="C295" s="33"/>
      <c r="D295" s="33"/>
      <c r="E295" s="32"/>
      <c r="F295" s="32"/>
      <c r="G295" s="33"/>
      <c r="H295" s="32"/>
      <c r="I295" s="32"/>
      <c r="J295" s="32"/>
      <c r="K295" s="8"/>
      <c r="L295" s="16"/>
      <c r="M295" s="16"/>
      <c r="N295" s="16"/>
    </row>
    <row r="296" spans="1:14">
      <c r="A296" s="10"/>
      <c r="B296" s="32"/>
      <c r="C296" s="33"/>
      <c r="D296" s="33"/>
      <c r="E296" s="32"/>
      <c r="F296" s="32"/>
      <c r="G296" s="33"/>
      <c r="H296" s="32"/>
      <c r="I296" s="32"/>
      <c r="J296" s="32"/>
      <c r="K296" s="8"/>
      <c r="L296" s="16"/>
      <c r="M296" s="16"/>
      <c r="N296" s="16"/>
    </row>
    <row r="297" spans="1:14">
      <c r="A297" s="10"/>
      <c r="B297" s="32"/>
      <c r="C297" s="33"/>
      <c r="D297" s="33"/>
      <c r="E297" s="32"/>
      <c r="F297" s="32"/>
      <c r="G297" s="33"/>
      <c r="H297" s="32"/>
      <c r="I297" s="32"/>
      <c r="J297" s="32"/>
      <c r="K297" s="8"/>
      <c r="L297" s="16"/>
      <c r="M297" s="16"/>
      <c r="N297" s="16"/>
    </row>
    <row r="298" spans="1:14">
      <c r="A298" s="10"/>
      <c r="B298" s="32"/>
      <c r="C298" s="33"/>
      <c r="D298" s="33"/>
      <c r="E298" s="32"/>
      <c r="F298" s="32"/>
      <c r="G298" s="33"/>
      <c r="H298" s="32"/>
      <c r="I298" s="32"/>
      <c r="J298" s="32"/>
      <c r="K298" s="8"/>
      <c r="L298" s="16"/>
      <c r="M298" s="16"/>
      <c r="N298" s="16"/>
    </row>
    <row r="299" spans="1:14">
      <c r="A299" s="10"/>
      <c r="B299" s="32"/>
      <c r="C299" s="33"/>
      <c r="D299" s="33"/>
      <c r="E299" s="32"/>
      <c r="F299" s="32"/>
      <c r="G299" s="33"/>
      <c r="H299" s="32"/>
      <c r="I299" s="32"/>
      <c r="J299" s="32"/>
      <c r="K299" s="8"/>
      <c r="L299" s="16"/>
      <c r="M299" s="16"/>
      <c r="N299" s="16"/>
    </row>
    <row r="300" spans="1:14">
      <c r="A300" s="10"/>
      <c r="B300" s="32"/>
      <c r="C300" s="33"/>
      <c r="D300" s="33"/>
      <c r="E300" s="32"/>
      <c r="F300" s="32"/>
      <c r="G300" s="33"/>
      <c r="H300" s="32"/>
      <c r="I300" s="32"/>
      <c r="J300" s="32"/>
      <c r="K300" s="8"/>
      <c r="L300" s="16"/>
      <c r="M300" s="16"/>
      <c r="N300" s="16"/>
    </row>
    <row r="301" spans="1:14">
      <c r="A301" s="10"/>
      <c r="B301" s="32"/>
      <c r="C301" s="33"/>
      <c r="D301" s="33"/>
      <c r="E301" s="32"/>
      <c r="F301" s="32"/>
      <c r="G301" s="33"/>
      <c r="H301" s="32"/>
      <c r="I301" s="32"/>
      <c r="J301" s="32"/>
      <c r="K301" s="8"/>
      <c r="L301" s="16"/>
      <c r="M301" s="16"/>
      <c r="N301" s="16"/>
    </row>
    <row r="302" spans="1:14">
      <c r="A302" s="10"/>
      <c r="B302" s="32"/>
      <c r="C302" s="33"/>
      <c r="D302" s="33"/>
      <c r="E302" s="32"/>
      <c r="F302" s="32"/>
      <c r="G302" s="33"/>
      <c r="H302" s="32"/>
      <c r="I302" s="32"/>
      <c r="J302" s="32"/>
      <c r="K302" s="8"/>
      <c r="L302" s="16"/>
      <c r="M302" s="16"/>
      <c r="N302" s="16"/>
    </row>
    <row r="303" spans="1:14">
      <c r="A303" s="10"/>
      <c r="B303" s="32"/>
      <c r="C303" s="33"/>
      <c r="D303" s="33"/>
      <c r="E303" s="32"/>
      <c r="F303" s="32"/>
      <c r="G303" s="33"/>
      <c r="H303" s="32"/>
      <c r="I303" s="32"/>
      <c r="J303" s="32"/>
      <c r="K303" s="8"/>
      <c r="L303" s="16"/>
      <c r="M303" s="16"/>
      <c r="N303" s="16"/>
    </row>
    <row r="304" spans="1:14">
      <c r="A304" s="10"/>
      <c r="B304" s="32"/>
      <c r="C304" s="33"/>
      <c r="D304" s="33"/>
      <c r="E304" s="32"/>
      <c r="F304" s="32"/>
      <c r="G304" s="33"/>
      <c r="H304" s="32"/>
      <c r="I304" s="32"/>
      <c r="J304" s="32"/>
      <c r="K304" s="8"/>
      <c r="L304" s="16"/>
      <c r="M304" s="16"/>
      <c r="N304" s="16"/>
    </row>
    <row r="305" spans="1:14">
      <c r="A305" s="10"/>
      <c r="B305" s="32"/>
      <c r="C305" s="33"/>
      <c r="D305" s="33"/>
      <c r="E305" s="32"/>
      <c r="F305" s="32"/>
      <c r="G305" s="33"/>
      <c r="H305" s="32"/>
      <c r="I305" s="32"/>
      <c r="J305" s="32"/>
      <c r="K305" s="8"/>
      <c r="L305" s="16"/>
      <c r="M305" s="16"/>
      <c r="N305" s="16"/>
    </row>
    <row r="306" spans="1:14">
      <c r="A306" s="10"/>
      <c r="B306" s="32"/>
      <c r="C306" s="33"/>
      <c r="D306" s="33"/>
      <c r="E306" s="32"/>
      <c r="F306" s="32"/>
      <c r="G306" s="33"/>
      <c r="H306" s="32"/>
      <c r="I306" s="32"/>
      <c r="J306" s="32"/>
      <c r="K306" s="8"/>
      <c r="L306" s="16"/>
      <c r="M306" s="16"/>
      <c r="N306" s="16"/>
    </row>
    <row r="307" spans="1:14">
      <c r="A307" s="10"/>
      <c r="B307" s="32"/>
      <c r="C307" s="33"/>
      <c r="D307" s="33"/>
      <c r="E307" s="32"/>
      <c r="F307" s="32"/>
      <c r="G307" s="33"/>
      <c r="H307" s="32"/>
      <c r="I307" s="32"/>
      <c r="J307" s="32"/>
      <c r="K307" s="8"/>
      <c r="L307" s="16"/>
      <c r="M307" s="16"/>
      <c r="N307" s="16"/>
    </row>
    <row r="308" spans="1:14">
      <c r="A308" s="10"/>
      <c r="B308" s="32"/>
      <c r="C308" s="33"/>
      <c r="D308" s="33"/>
      <c r="E308" s="32"/>
      <c r="F308" s="32"/>
      <c r="G308" s="33"/>
      <c r="H308" s="32"/>
      <c r="I308" s="32"/>
      <c r="J308" s="32"/>
      <c r="K308" s="8"/>
      <c r="L308" s="16"/>
      <c r="M308" s="16"/>
      <c r="N308" s="16"/>
    </row>
    <row r="309" spans="1:14">
      <c r="A309" s="10"/>
      <c r="B309" s="32"/>
      <c r="C309" s="33"/>
      <c r="D309" s="33"/>
      <c r="E309" s="32"/>
      <c r="F309" s="32"/>
      <c r="G309" s="33"/>
      <c r="H309" s="32"/>
      <c r="I309" s="32"/>
      <c r="J309" s="32"/>
      <c r="K309" s="8"/>
      <c r="L309" s="16"/>
      <c r="M309" s="16"/>
      <c r="N309" s="16"/>
    </row>
    <row r="310" spans="1:14">
      <c r="A310" s="10"/>
      <c r="B310" s="32"/>
      <c r="C310" s="33"/>
      <c r="D310" s="33"/>
      <c r="E310" s="32"/>
      <c r="F310" s="32"/>
      <c r="G310" s="33"/>
      <c r="H310" s="32"/>
      <c r="I310" s="32"/>
      <c r="J310" s="32"/>
      <c r="K310" s="8"/>
      <c r="L310" s="16"/>
      <c r="M310" s="16"/>
      <c r="N310" s="16"/>
    </row>
    <row r="311" spans="1:14">
      <c r="A311" s="10"/>
      <c r="B311" s="32"/>
      <c r="C311" s="33"/>
      <c r="D311" s="33"/>
      <c r="E311" s="32"/>
      <c r="F311" s="32"/>
      <c r="G311" s="33"/>
      <c r="H311" s="32"/>
      <c r="I311" s="32"/>
      <c r="J311" s="32"/>
      <c r="K311" s="8"/>
      <c r="L311" s="16"/>
      <c r="M311" s="16"/>
      <c r="N311" s="16"/>
    </row>
    <row r="312" spans="1:14">
      <c r="A312" s="10"/>
      <c r="B312" s="32"/>
      <c r="C312" s="33"/>
      <c r="D312" s="33"/>
      <c r="E312" s="32"/>
      <c r="F312" s="32"/>
      <c r="G312" s="33"/>
      <c r="H312" s="32"/>
      <c r="I312" s="32"/>
      <c r="J312" s="32"/>
      <c r="K312" s="8"/>
      <c r="L312" s="16"/>
      <c r="M312" s="16"/>
      <c r="N312" s="16"/>
    </row>
    <row r="313" spans="1:14">
      <c r="A313" s="10"/>
      <c r="B313" s="32"/>
      <c r="C313" s="33"/>
      <c r="D313" s="33"/>
      <c r="E313" s="32"/>
      <c r="F313" s="32"/>
      <c r="G313" s="33"/>
      <c r="H313" s="32"/>
      <c r="I313" s="32"/>
      <c r="J313" s="32"/>
      <c r="K313" s="8"/>
      <c r="L313" s="16"/>
      <c r="M313" s="16"/>
      <c r="N313" s="16"/>
    </row>
    <row r="314" spans="1:14">
      <c r="A314" s="10"/>
      <c r="B314" s="32"/>
      <c r="C314" s="33"/>
      <c r="D314" s="33"/>
      <c r="E314" s="32"/>
      <c r="F314" s="32"/>
      <c r="G314" s="33"/>
      <c r="H314" s="32"/>
      <c r="I314" s="32"/>
      <c r="J314" s="32"/>
      <c r="K314" s="8"/>
      <c r="L314" s="16"/>
      <c r="M314" s="16"/>
      <c r="N314" s="16"/>
    </row>
    <row r="315" spans="1:14">
      <c r="A315" s="10"/>
      <c r="B315" s="32"/>
      <c r="C315" s="33"/>
      <c r="D315" s="33"/>
      <c r="E315" s="32"/>
      <c r="F315" s="32"/>
      <c r="G315" s="33"/>
      <c r="H315" s="32"/>
      <c r="I315" s="32"/>
      <c r="J315" s="32"/>
      <c r="K315" s="8"/>
      <c r="L315" s="16"/>
      <c r="M315" s="16"/>
      <c r="N315" s="16"/>
    </row>
    <row r="316" spans="1:14">
      <c r="A316" s="10"/>
      <c r="B316" s="32"/>
      <c r="C316" s="33"/>
      <c r="D316" s="33"/>
      <c r="E316" s="32"/>
      <c r="F316" s="32"/>
      <c r="G316" s="33"/>
      <c r="H316" s="32"/>
      <c r="I316" s="32"/>
      <c r="J316" s="32"/>
      <c r="K316" s="8"/>
      <c r="L316" s="16"/>
      <c r="M316" s="16"/>
      <c r="N316" s="16"/>
    </row>
    <row r="317" spans="1:14">
      <c r="A317" s="10"/>
      <c r="B317" s="32"/>
      <c r="C317" s="33"/>
      <c r="D317" s="33"/>
      <c r="E317" s="32"/>
      <c r="F317" s="32"/>
      <c r="G317" s="33"/>
      <c r="H317" s="32"/>
      <c r="I317" s="32"/>
      <c r="J317" s="32"/>
      <c r="K317" s="8"/>
      <c r="L317" s="16"/>
      <c r="M317" s="16"/>
      <c r="N317" s="16"/>
    </row>
    <row r="318" spans="1:14">
      <c r="A318" s="10"/>
      <c r="B318" s="32"/>
      <c r="C318" s="33"/>
      <c r="D318" s="33"/>
      <c r="E318" s="32"/>
      <c r="F318" s="32"/>
      <c r="G318" s="33"/>
      <c r="H318" s="32"/>
      <c r="I318" s="32"/>
      <c r="J318" s="32"/>
      <c r="K318" s="8"/>
      <c r="L318" s="16"/>
      <c r="M318" s="16"/>
      <c r="N318" s="16"/>
    </row>
    <row r="319" spans="1:14">
      <c r="A319" s="10"/>
      <c r="B319" s="32"/>
      <c r="C319" s="33"/>
      <c r="D319" s="33"/>
      <c r="E319" s="32"/>
      <c r="F319" s="32"/>
      <c r="G319" s="33"/>
      <c r="H319" s="32"/>
      <c r="I319" s="32"/>
      <c r="J319" s="32"/>
      <c r="K319" s="8"/>
      <c r="L319" s="16"/>
      <c r="M319" s="16"/>
      <c r="N319" s="16"/>
    </row>
    <row r="320" spans="1:14">
      <c r="A320" s="10"/>
      <c r="B320" s="32"/>
      <c r="C320" s="33"/>
      <c r="D320" s="33"/>
      <c r="E320" s="32"/>
      <c r="F320" s="32"/>
      <c r="G320" s="33"/>
      <c r="H320" s="32"/>
      <c r="I320" s="32"/>
      <c r="J320" s="32"/>
      <c r="K320" s="8"/>
      <c r="L320" s="16"/>
      <c r="M320" s="16"/>
      <c r="N320" s="16"/>
    </row>
    <row r="321" spans="1:14">
      <c r="A321" s="10"/>
      <c r="B321" s="32"/>
      <c r="C321" s="33"/>
      <c r="D321" s="33"/>
      <c r="E321" s="32"/>
      <c r="F321" s="32"/>
      <c r="G321" s="33"/>
      <c r="H321" s="32"/>
      <c r="I321" s="32"/>
      <c r="J321" s="32"/>
      <c r="K321" s="8"/>
      <c r="L321" s="16"/>
      <c r="M321" s="16"/>
      <c r="N321" s="16"/>
    </row>
    <row r="322" spans="1:14">
      <c r="A322" s="10"/>
      <c r="B322" s="32"/>
      <c r="C322" s="33"/>
      <c r="D322" s="33"/>
      <c r="E322" s="32"/>
      <c r="F322" s="32"/>
      <c r="G322" s="33"/>
      <c r="H322" s="32"/>
      <c r="I322" s="32"/>
      <c r="J322" s="32"/>
      <c r="K322" s="8"/>
      <c r="L322" s="16"/>
      <c r="M322" s="16"/>
      <c r="N322" s="16"/>
    </row>
    <row r="323" spans="1:14">
      <c r="A323" s="10"/>
      <c r="B323" s="32"/>
      <c r="C323" s="33"/>
      <c r="D323" s="33"/>
      <c r="E323" s="32"/>
      <c r="F323" s="32"/>
      <c r="G323" s="33"/>
      <c r="H323" s="32"/>
      <c r="I323" s="32"/>
      <c r="J323" s="32"/>
      <c r="K323" s="8"/>
      <c r="L323" s="16"/>
      <c r="M323" s="16"/>
      <c r="N323" s="16"/>
    </row>
    <row r="324" spans="1:14">
      <c r="A324" s="10"/>
      <c r="B324" s="32"/>
      <c r="C324" s="33"/>
      <c r="D324" s="33"/>
      <c r="E324" s="32"/>
      <c r="F324" s="32"/>
      <c r="G324" s="33"/>
      <c r="H324" s="32"/>
      <c r="I324" s="32"/>
      <c r="J324" s="32"/>
      <c r="K324" s="8"/>
      <c r="L324" s="16"/>
      <c r="M324" s="16"/>
      <c r="N324" s="16"/>
    </row>
    <row r="325" spans="1:14">
      <c r="A325" s="10"/>
      <c r="B325" s="32"/>
      <c r="C325" s="33"/>
      <c r="D325" s="33"/>
      <c r="E325" s="32"/>
      <c r="F325" s="32"/>
      <c r="G325" s="33"/>
      <c r="H325" s="32"/>
      <c r="I325" s="32"/>
      <c r="J325" s="32"/>
      <c r="K325" s="8"/>
      <c r="L325" s="16"/>
      <c r="M325" s="16"/>
      <c r="N325" s="16"/>
    </row>
    <row r="326" spans="1:14">
      <c r="A326" s="10"/>
      <c r="B326" s="32"/>
      <c r="C326" s="33"/>
      <c r="D326" s="33"/>
      <c r="E326" s="32"/>
      <c r="F326" s="32"/>
      <c r="G326" s="33"/>
      <c r="H326" s="32"/>
      <c r="I326" s="32"/>
      <c r="J326" s="32"/>
      <c r="K326" s="8"/>
      <c r="L326" s="16"/>
      <c r="M326" s="16"/>
      <c r="N326" s="16"/>
    </row>
    <row r="327" spans="1:14">
      <c r="A327" s="10"/>
      <c r="B327" s="32"/>
      <c r="C327" s="33"/>
      <c r="D327" s="33"/>
      <c r="E327" s="32"/>
      <c r="F327" s="32"/>
      <c r="G327" s="33"/>
      <c r="H327" s="32"/>
      <c r="I327" s="32"/>
      <c r="J327" s="32"/>
      <c r="K327" s="8"/>
      <c r="L327" s="16"/>
      <c r="M327" s="16"/>
      <c r="N327" s="16"/>
    </row>
    <row r="328" spans="1:14">
      <c r="A328" s="10"/>
      <c r="B328" s="32"/>
      <c r="C328" s="33"/>
      <c r="D328" s="33"/>
      <c r="E328" s="32"/>
      <c r="F328" s="32"/>
      <c r="G328" s="33"/>
      <c r="H328" s="32"/>
      <c r="I328" s="32"/>
      <c r="J328" s="32"/>
      <c r="K328" s="8"/>
      <c r="L328" s="16"/>
      <c r="M328" s="16"/>
      <c r="N328" s="16"/>
    </row>
    <row r="329" spans="1:14">
      <c r="A329" s="10"/>
      <c r="B329" s="32"/>
      <c r="C329" s="33"/>
      <c r="D329" s="33"/>
      <c r="E329" s="32"/>
      <c r="F329" s="32"/>
      <c r="G329" s="33"/>
      <c r="H329" s="32"/>
      <c r="I329" s="32"/>
      <c r="J329" s="32"/>
      <c r="K329" s="8"/>
      <c r="L329" s="16"/>
      <c r="M329" s="16"/>
      <c r="N329" s="16"/>
    </row>
    <row r="330" spans="1:14">
      <c r="A330" s="10"/>
      <c r="B330" s="32"/>
      <c r="C330" s="33"/>
      <c r="D330" s="33"/>
      <c r="E330" s="32"/>
      <c r="F330" s="32"/>
      <c r="G330" s="33"/>
      <c r="H330" s="32"/>
      <c r="I330" s="32"/>
      <c r="J330" s="32"/>
      <c r="K330" s="8"/>
      <c r="L330" s="16"/>
      <c r="M330" s="16"/>
      <c r="N330" s="16"/>
    </row>
    <row r="331" spans="1:14">
      <c r="A331" s="10"/>
      <c r="B331" s="32"/>
      <c r="C331" s="33"/>
      <c r="D331" s="33"/>
      <c r="E331" s="32"/>
      <c r="F331" s="32"/>
      <c r="G331" s="33"/>
      <c r="H331" s="32"/>
      <c r="I331" s="32"/>
      <c r="J331" s="32"/>
      <c r="K331" s="8"/>
      <c r="L331" s="16"/>
      <c r="M331" s="16"/>
      <c r="N331" s="16"/>
    </row>
    <row r="332" spans="1:14">
      <c r="A332" s="10"/>
      <c r="B332" s="32"/>
      <c r="C332" s="33"/>
      <c r="D332" s="33"/>
      <c r="E332" s="32"/>
      <c r="F332" s="32"/>
      <c r="G332" s="33"/>
      <c r="H332" s="32"/>
      <c r="I332" s="32"/>
      <c r="J332" s="32"/>
      <c r="K332" s="8"/>
      <c r="L332" s="16"/>
      <c r="M332" s="16"/>
      <c r="N332" s="16"/>
    </row>
    <row r="333" spans="1:14">
      <c r="A333" s="10"/>
      <c r="B333" s="32"/>
      <c r="C333" s="33"/>
      <c r="D333" s="33"/>
      <c r="E333" s="32"/>
      <c r="F333" s="32"/>
      <c r="G333" s="33"/>
      <c r="H333" s="32"/>
      <c r="I333" s="32"/>
      <c r="J333" s="32"/>
      <c r="K333" s="8"/>
      <c r="L333" s="16"/>
      <c r="M333" s="16"/>
      <c r="N333" s="16"/>
    </row>
    <row r="334" spans="1:14">
      <c r="A334" s="10"/>
      <c r="B334" s="32"/>
      <c r="C334" s="33"/>
      <c r="D334" s="33"/>
      <c r="E334" s="32"/>
      <c r="F334" s="32"/>
      <c r="G334" s="33"/>
      <c r="H334" s="32"/>
      <c r="I334" s="32"/>
      <c r="J334" s="32"/>
      <c r="K334" s="8"/>
      <c r="L334" s="16"/>
      <c r="M334" s="16"/>
      <c r="N334" s="16"/>
    </row>
    <row r="335" spans="1:14">
      <c r="A335" s="10"/>
      <c r="B335" s="32"/>
      <c r="C335" s="33"/>
      <c r="D335" s="33"/>
      <c r="E335" s="32"/>
      <c r="F335" s="32"/>
      <c r="G335" s="33"/>
      <c r="H335" s="32"/>
      <c r="I335" s="32"/>
      <c r="J335" s="32"/>
      <c r="K335" s="8"/>
      <c r="L335" s="16"/>
      <c r="M335" s="16"/>
      <c r="N335" s="16"/>
    </row>
    <row r="336" spans="1:14">
      <c r="A336" s="10"/>
      <c r="B336" s="32"/>
      <c r="C336" s="33"/>
      <c r="D336" s="33"/>
      <c r="E336" s="32"/>
      <c r="F336" s="32"/>
      <c r="G336" s="33"/>
      <c r="H336" s="32"/>
      <c r="I336" s="32"/>
      <c r="J336" s="32"/>
      <c r="K336" s="8"/>
      <c r="L336" s="16"/>
      <c r="M336" s="16"/>
      <c r="N336" s="16"/>
    </row>
    <row r="337" spans="1:14">
      <c r="A337" s="10"/>
      <c r="B337" s="32"/>
      <c r="C337" s="33"/>
      <c r="D337" s="33"/>
      <c r="E337" s="32"/>
      <c r="F337" s="32"/>
      <c r="G337" s="33"/>
      <c r="H337" s="32"/>
      <c r="I337" s="32"/>
      <c r="J337" s="32"/>
      <c r="K337" s="8"/>
      <c r="L337" s="16"/>
      <c r="M337" s="16"/>
      <c r="N337" s="16"/>
    </row>
    <row r="338" spans="1:14">
      <c r="A338" s="10"/>
      <c r="B338" s="32"/>
      <c r="C338" s="33"/>
      <c r="D338" s="33"/>
      <c r="E338" s="32"/>
      <c r="F338" s="32"/>
      <c r="G338" s="33"/>
      <c r="H338" s="32"/>
      <c r="I338" s="32"/>
      <c r="J338" s="32"/>
      <c r="K338" s="8"/>
      <c r="L338" s="16"/>
      <c r="M338" s="16"/>
      <c r="N338" s="16"/>
    </row>
    <row r="339" spans="1:14">
      <c r="A339" s="10"/>
      <c r="B339" s="32"/>
      <c r="C339" s="33"/>
      <c r="D339" s="33"/>
      <c r="E339" s="32"/>
      <c r="F339" s="32"/>
      <c r="G339" s="33"/>
      <c r="H339" s="32"/>
      <c r="I339" s="32"/>
      <c r="J339" s="32"/>
      <c r="K339" s="8"/>
      <c r="L339" s="16"/>
      <c r="M339" s="16"/>
      <c r="N339" s="16"/>
    </row>
    <row r="340" spans="1:14">
      <c r="A340" s="10"/>
      <c r="B340" s="32"/>
      <c r="C340" s="33"/>
      <c r="D340" s="33"/>
      <c r="E340" s="32"/>
      <c r="F340" s="32"/>
      <c r="G340" s="33"/>
      <c r="H340" s="32"/>
      <c r="I340" s="32"/>
      <c r="J340" s="32"/>
      <c r="K340" s="8"/>
      <c r="L340" s="16"/>
      <c r="M340" s="16"/>
      <c r="N340" s="16"/>
    </row>
    <row r="341" spans="1:14">
      <c r="A341" s="10"/>
      <c r="B341" s="32"/>
      <c r="C341" s="33"/>
      <c r="D341" s="33"/>
      <c r="E341" s="32"/>
      <c r="F341" s="32"/>
      <c r="G341" s="33"/>
      <c r="H341" s="32"/>
      <c r="I341" s="32"/>
      <c r="J341" s="32"/>
      <c r="K341" s="8"/>
      <c r="L341" s="16"/>
      <c r="M341" s="16"/>
      <c r="N341" s="16"/>
    </row>
    <row r="342" spans="1:14">
      <c r="A342" s="10"/>
      <c r="B342" s="32"/>
      <c r="C342" s="33"/>
      <c r="D342" s="33"/>
      <c r="E342" s="32"/>
      <c r="F342" s="32"/>
      <c r="G342" s="33"/>
      <c r="H342" s="32"/>
      <c r="I342" s="32"/>
      <c r="J342" s="32"/>
      <c r="K342" s="8"/>
      <c r="L342" s="16"/>
      <c r="M342" s="16"/>
      <c r="N342" s="16"/>
    </row>
    <row r="343" spans="1:14">
      <c r="A343" s="10"/>
      <c r="B343" s="32"/>
      <c r="C343" s="33"/>
      <c r="D343" s="33"/>
      <c r="E343" s="32"/>
      <c r="F343" s="32"/>
      <c r="G343" s="33"/>
      <c r="H343" s="32"/>
      <c r="I343" s="32"/>
      <c r="J343" s="32"/>
      <c r="K343" s="8"/>
      <c r="L343" s="16"/>
      <c r="M343" s="16"/>
      <c r="N343" s="16"/>
    </row>
    <row r="344" spans="1:14">
      <c r="A344" s="10"/>
      <c r="B344" s="32"/>
      <c r="C344" s="33"/>
      <c r="D344" s="33"/>
      <c r="E344" s="32"/>
      <c r="F344" s="32"/>
      <c r="G344" s="33"/>
      <c r="H344" s="32"/>
      <c r="I344" s="32"/>
      <c r="J344" s="32"/>
      <c r="K344" s="8"/>
      <c r="L344" s="16"/>
      <c r="M344" s="16"/>
      <c r="N344" s="16"/>
    </row>
    <row r="345" spans="1:14">
      <c r="A345" s="10"/>
      <c r="B345" s="32"/>
      <c r="C345" s="33"/>
      <c r="D345" s="33"/>
      <c r="E345" s="32"/>
      <c r="F345" s="32"/>
      <c r="G345" s="33"/>
      <c r="H345" s="32"/>
      <c r="I345" s="32"/>
      <c r="J345" s="32"/>
      <c r="K345" s="8"/>
      <c r="L345" s="16"/>
      <c r="M345" s="16"/>
      <c r="N345" s="16"/>
    </row>
    <row r="346" spans="1:14">
      <c r="A346" s="10"/>
      <c r="B346" s="32"/>
      <c r="C346" s="33"/>
      <c r="D346" s="33"/>
      <c r="E346" s="32"/>
      <c r="F346" s="32"/>
      <c r="G346" s="33"/>
      <c r="H346" s="32"/>
      <c r="I346" s="32"/>
      <c r="J346" s="32"/>
      <c r="K346" s="8"/>
      <c r="L346" s="16"/>
      <c r="M346" s="16"/>
      <c r="N346" s="16"/>
    </row>
    <row r="347" spans="1:14">
      <c r="A347" s="10"/>
      <c r="B347" s="32"/>
      <c r="C347" s="33"/>
      <c r="D347" s="33"/>
      <c r="E347" s="32"/>
      <c r="F347" s="32"/>
      <c r="G347" s="33"/>
      <c r="H347" s="32"/>
      <c r="I347" s="32"/>
      <c r="J347" s="32"/>
      <c r="K347" s="8"/>
      <c r="L347" s="16"/>
      <c r="M347" s="16"/>
      <c r="N347" s="16"/>
    </row>
    <row r="348" spans="1:14">
      <c r="A348" s="10"/>
      <c r="B348" s="32"/>
      <c r="C348" s="33"/>
      <c r="D348" s="33"/>
      <c r="E348" s="32"/>
      <c r="F348" s="32"/>
      <c r="G348" s="33"/>
      <c r="H348" s="32"/>
      <c r="I348" s="32"/>
      <c r="J348" s="32"/>
      <c r="K348" s="8"/>
      <c r="L348" s="16"/>
      <c r="M348" s="16"/>
      <c r="N348" s="16"/>
    </row>
    <row r="349" spans="1:14">
      <c r="A349" s="10"/>
      <c r="B349" s="32"/>
      <c r="C349" s="33"/>
      <c r="D349" s="33"/>
      <c r="E349" s="32"/>
      <c r="F349" s="32"/>
      <c r="G349" s="33"/>
      <c r="H349" s="32"/>
      <c r="I349" s="32"/>
      <c r="J349" s="32"/>
      <c r="K349" s="8"/>
      <c r="L349" s="16"/>
      <c r="M349" s="16"/>
      <c r="N349" s="16"/>
    </row>
    <row r="350" spans="1:14">
      <c r="A350" s="10"/>
      <c r="B350" s="32"/>
      <c r="C350" s="33"/>
      <c r="D350" s="33"/>
      <c r="E350" s="32"/>
      <c r="F350" s="32"/>
      <c r="G350" s="33"/>
      <c r="H350" s="32"/>
      <c r="I350" s="32"/>
      <c r="J350" s="32"/>
      <c r="K350" s="8"/>
      <c r="L350" s="16"/>
      <c r="M350" s="16"/>
      <c r="N350" s="16"/>
    </row>
    <row r="351" spans="1:14">
      <c r="A351" s="10"/>
      <c r="B351" s="32"/>
      <c r="C351" s="33"/>
      <c r="D351" s="33"/>
      <c r="E351" s="32"/>
      <c r="F351" s="32"/>
      <c r="G351" s="33"/>
      <c r="H351" s="32"/>
      <c r="I351" s="32"/>
      <c r="J351" s="32"/>
      <c r="K351" s="8"/>
      <c r="L351" s="16"/>
      <c r="M351" s="16"/>
      <c r="N351" s="16"/>
    </row>
    <row r="352" spans="1:14">
      <c r="A352" s="10"/>
      <c r="B352" s="32"/>
      <c r="C352" s="33"/>
      <c r="D352" s="33"/>
      <c r="E352" s="32"/>
      <c r="F352" s="32"/>
      <c r="G352" s="33"/>
      <c r="H352" s="32"/>
      <c r="I352" s="32"/>
      <c r="J352" s="32"/>
      <c r="K352" s="8"/>
      <c r="L352" s="16"/>
      <c r="M352" s="16"/>
      <c r="N352" s="16"/>
    </row>
    <row r="353" spans="1:14">
      <c r="A353" s="10"/>
      <c r="B353" s="32"/>
      <c r="C353" s="33"/>
      <c r="D353" s="33"/>
      <c r="E353" s="32"/>
      <c r="F353" s="32"/>
      <c r="G353" s="33"/>
      <c r="H353" s="32"/>
      <c r="I353" s="32"/>
      <c r="J353" s="32"/>
      <c r="K353" s="8"/>
      <c r="L353" s="16"/>
      <c r="M353" s="16"/>
      <c r="N353" s="16"/>
    </row>
    <row r="354" spans="1:14">
      <c r="A354" s="10"/>
      <c r="B354" s="32"/>
      <c r="C354" s="33"/>
      <c r="D354" s="33"/>
      <c r="E354" s="32"/>
      <c r="F354" s="32"/>
      <c r="G354" s="33"/>
      <c r="H354" s="32"/>
      <c r="I354" s="32"/>
      <c r="J354" s="32"/>
      <c r="K354" s="8"/>
      <c r="L354" s="16"/>
      <c r="M354" s="16"/>
      <c r="N354" s="16"/>
    </row>
    <row r="355" spans="1:14">
      <c r="A355" s="10"/>
      <c r="B355" s="32"/>
      <c r="C355" s="33"/>
      <c r="D355" s="33"/>
      <c r="E355" s="32"/>
      <c r="F355" s="32"/>
      <c r="G355" s="33"/>
      <c r="H355" s="32"/>
      <c r="I355" s="32"/>
      <c r="J355" s="32"/>
      <c r="K355" s="8"/>
      <c r="L355" s="16"/>
      <c r="M355" s="16"/>
      <c r="N355" s="16"/>
    </row>
    <row r="356" spans="1:14">
      <c r="A356" s="10"/>
      <c r="B356" s="32"/>
      <c r="C356" s="33"/>
      <c r="D356" s="33"/>
      <c r="E356" s="32"/>
      <c r="F356" s="32"/>
      <c r="G356" s="33"/>
      <c r="H356" s="32"/>
      <c r="I356" s="32"/>
      <c r="J356" s="32"/>
      <c r="K356" s="8"/>
      <c r="L356" s="16"/>
      <c r="M356" s="16"/>
      <c r="N356" s="16"/>
    </row>
    <row r="357" spans="1:14">
      <c r="A357" s="10"/>
      <c r="B357" s="32"/>
      <c r="C357" s="33"/>
      <c r="D357" s="33"/>
      <c r="E357" s="32"/>
      <c r="F357" s="32"/>
      <c r="G357" s="33"/>
      <c r="H357" s="32"/>
      <c r="I357" s="32"/>
      <c r="J357" s="32"/>
      <c r="K357" s="8"/>
      <c r="L357" s="16"/>
      <c r="M357" s="16"/>
      <c r="N357" s="16"/>
    </row>
    <row r="358" spans="1:14">
      <c r="A358" s="10"/>
      <c r="B358" s="32"/>
      <c r="C358" s="33"/>
      <c r="D358" s="33"/>
      <c r="E358" s="32"/>
      <c r="F358" s="32"/>
      <c r="G358" s="33"/>
      <c r="H358" s="32"/>
      <c r="I358" s="32"/>
      <c r="J358" s="32"/>
      <c r="K358" s="8"/>
      <c r="L358" s="16"/>
      <c r="M358" s="16"/>
      <c r="N358" s="16"/>
    </row>
    <row r="359" spans="1:14">
      <c r="A359" s="10"/>
      <c r="B359" s="32"/>
      <c r="C359" s="33"/>
      <c r="D359" s="33"/>
      <c r="E359" s="32"/>
      <c r="F359" s="32"/>
      <c r="G359" s="33"/>
      <c r="H359" s="32"/>
      <c r="I359" s="32"/>
      <c r="J359" s="32"/>
      <c r="K359" s="8"/>
      <c r="L359" s="16"/>
      <c r="M359" s="16"/>
      <c r="N359" s="16"/>
    </row>
    <row r="360" spans="1:14">
      <c r="A360" s="10"/>
      <c r="B360" s="32"/>
      <c r="C360" s="33"/>
      <c r="D360" s="33"/>
      <c r="E360" s="32"/>
      <c r="F360" s="32"/>
      <c r="G360" s="33"/>
      <c r="H360" s="32"/>
      <c r="I360" s="32"/>
      <c r="J360" s="32"/>
      <c r="K360" s="8"/>
      <c r="L360" s="16"/>
      <c r="M360" s="16"/>
      <c r="N360" s="16"/>
    </row>
    <row r="361" spans="1:14">
      <c r="A361" s="10"/>
      <c r="B361" s="32"/>
      <c r="C361" s="33"/>
      <c r="D361" s="33"/>
      <c r="E361" s="32"/>
      <c r="F361" s="32"/>
      <c r="G361" s="33"/>
      <c r="H361" s="32"/>
      <c r="I361" s="32"/>
      <c r="J361" s="32"/>
      <c r="K361" s="8"/>
      <c r="L361" s="16"/>
      <c r="M361" s="16"/>
      <c r="N361" s="16"/>
    </row>
    <row r="362" spans="1:14">
      <c r="A362" s="10"/>
      <c r="B362" s="32"/>
      <c r="C362" s="33"/>
      <c r="D362" s="33"/>
      <c r="E362" s="32"/>
      <c r="F362" s="32"/>
      <c r="G362" s="33"/>
      <c r="H362" s="32"/>
      <c r="I362" s="32"/>
      <c r="J362" s="32"/>
      <c r="K362" s="8"/>
      <c r="L362" s="16"/>
      <c r="M362" s="16"/>
      <c r="N362" s="16"/>
    </row>
    <row r="363" spans="1:14">
      <c r="A363" s="10"/>
      <c r="B363" s="32"/>
      <c r="C363" s="33"/>
      <c r="D363" s="33"/>
      <c r="E363" s="32"/>
      <c r="F363" s="32"/>
      <c r="G363" s="33"/>
      <c r="H363" s="32"/>
      <c r="I363" s="32"/>
      <c r="J363" s="32"/>
      <c r="K363" s="8"/>
      <c r="L363" s="16"/>
      <c r="M363" s="16"/>
      <c r="N363" s="16"/>
    </row>
    <row r="364" spans="1:14">
      <c r="A364" s="10"/>
      <c r="B364" s="32"/>
      <c r="C364" s="33"/>
      <c r="D364" s="33"/>
      <c r="E364" s="32"/>
      <c r="F364" s="32"/>
      <c r="G364" s="33"/>
      <c r="H364" s="32"/>
      <c r="I364" s="32"/>
      <c r="J364" s="32"/>
      <c r="K364" s="8"/>
      <c r="L364" s="16"/>
      <c r="M364" s="16"/>
      <c r="N364" s="16"/>
    </row>
    <row r="365" spans="1:14">
      <c r="A365" s="10"/>
      <c r="B365" s="32"/>
      <c r="C365" s="33"/>
      <c r="D365" s="33"/>
      <c r="E365" s="32"/>
      <c r="F365" s="32"/>
      <c r="G365" s="33"/>
      <c r="H365" s="32"/>
      <c r="I365" s="32"/>
      <c r="J365" s="32"/>
      <c r="K365" s="8"/>
      <c r="L365" s="16"/>
      <c r="M365" s="16"/>
      <c r="N365" s="16"/>
    </row>
    <row r="366" spans="1:14">
      <c r="A366" s="10"/>
      <c r="B366" s="32"/>
      <c r="C366" s="33"/>
      <c r="D366" s="33"/>
      <c r="E366" s="32"/>
      <c r="F366" s="32"/>
      <c r="G366" s="33"/>
      <c r="H366" s="32"/>
      <c r="I366" s="32"/>
      <c r="J366" s="32"/>
      <c r="K366" s="8"/>
      <c r="L366" s="16"/>
      <c r="M366" s="16"/>
      <c r="N366" s="16"/>
    </row>
    <row r="367" spans="1:14">
      <c r="A367" s="10"/>
      <c r="B367" s="32"/>
      <c r="C367" s="33"/>
      <c r="D367" s="33"/>
      <c r="E367" s="32"/>
      <c r="F367" s="32"/>
      <c r="G367" s="33"/>
      <c r="H367" s="32"/>
      <c r="I367" s="32"/>
      <c r="J367" s="32"/>
      <c r="K367" s="8"/>
      <c r="L367" s="16"/>
      <c r="M367" s="16"/>
      <c r="N367" s="16"/>
    </row>
    <row r="368" spans="1:14">
      <c r="A368" s="10"/>
      <c r="B368" s="32"/>
      <c r="C368" s="33"/>
      <c r="D368" s="33"/>
      <c r="E368" s="32"/>
      <c r="F368" s="32"/>
      <c r="G368" s="33"/>
      <c r="H368" s="32"/>
      <c r="I368" s="32"/>
      <c r="J368" s="32"/>
      <c r="K368" s="8"/>
      <c r="L368" s="16"/>
      <c r="M368" s="16"/>
      <c r="N368" s="16"/>
    </row>
    <row r="369" spans="1:14">
      <c r="A369" s="10"/>
      <c r="B369" s="32"/>
      <c r="C369" s="33"/>
      <c r="D369" s="33"/>
      <c r="E369" s="32"/>
      <c r="F369" s="32"/>
      <c r="G369" s="33"/>
      <c r="H369" s="32"/>
      <c r="I369" s="32"/>
      <c r="J369" s="32"/>
      <c r="K369" s="8"/>
      <c r="L369" s="16"/>
      <c r="M369" s="16"/>
      <c r="N369" s="16"/>
    </row>
    <row r="370" spans="1:14">
      <c r="A370" s="10"/>
      <c r="B370" s="32"/>
      <c r="C370" s="33"/>
      <c r="D370" s="33"/>
      <c r="E370" s="32"/>
      <c r="F370" s="32"/>
      <c r="G370" s="33"/>
      <c r="H370" s="32"/>
      <c r="I370" s="32"/>
      <c r="J370" s="32"/>
      <c r="K370" s="8"/>
      <c r="L370" s="16"/>
      <c r="M370" s="16"/>
      <c r="N370" s="16"/>
    </row>
    <row r="371" spans="1:14">
      <c r="A371" s="10"/>
      <c r="B371" s="32"/>
      <c r="C371" s="33"/>
      <c r="D371" s="33"/>
      <c r="E371" s="32"/>
      <c r="F371" s="32"/>
      <c r="G371" s="33"/>
      <c r="H371" s="32"/>
      <c r="I371" s="32"/>
      <c r="J371" s="32"/>
      <c r="K371" s="8"/>
      <c r="L371" s="16"/>
      <c r="M371" s="16"/>
      <c r="N371" s="16"/>
    </row>
    <row r="372" spans="1:14">
      <c r="A372" s="10"/>
      <c r="B372" s="32"/>
      <c r="C372" s="33"/>
      <c r="D372" s="33"/>
      <c r="E372" s="32"/>
      <c r="F372" s="32"/>
      <c r="G372" s="33"/>
      <c r="H372" s="32"/>
      <c r="I372" s="32"/>
      <c r="J372" s="32"/>
      <c r="K372" s="8"/>
      <c r="L372" s="16"/>
      <c r="M372" s="16"/>
      <c r="N372" s="16"/>
    </row>
    <row r="373" spans="1:14">
      <c r="A373" s="10"/>
      <c r="B373" s="32"/>
      <c r="C373" s="33"/>
      <c r="D373" s="33"/>
      <c r="E373" s="32"/>
      <c r="F373" s="32"/>
      <c r="G373" s="33"/>
      <c r="H373" s="32"/>
      <c r="I373" s="32"/>
      <c r="J373" s="32"/>
      <c r="K373" s="8"/>
      <c r="L373" s="16"/>
      <c r="M373" s="16"/>
      <c r="N373" s="16"/>
    </row>
    <row r="374" spans="1:14">
      <c r="A374" s="10"/>
      <c r="B374" s="32"/>
      <c r="C374" s="33"/>
      <c r="D374" s="33"/>
      <c r="E374" s="32"/>
      <c r="F374" s="32"/>
      <c r="G374" s="33"/>
      <c r="H374" s="32"/>
      <c r="I374" s="32"/>
      <c r="J374" s="32"/>
      <c r="K374" s="8"/>
      <c r="L374" s="16"/>
      <c r="M374" s="16"/>
      <c r="N374" s="16"/>
    </row>
    <row r="375" spans="1:14">
      <c r="A375" s="10"/>
      <c r="B375" s="32"/>
      <c r="C375" s="33"/>
      <c r="D375" s="33"/>
      <c r="E375" s="32"/>
      <c r="F375" s="32"/>
      <c r="G375" s="33"/>
      <c r="H375" s="32"/>
      <c r="I375" s="32"/>
      <c r="J375" s="32"/>
      <c r="K375" s="8"/>
      <c r="L375" s="16"/>
      <c r="M375" s="16"/>
      <c r="N375" s="16"/>
    </row>
    <row r="376" spans="1:14">
      <c r="A376" s="10"/>
      <c r="B376" s="32"/>
      <c r="C376" s="33"/>
      <c r="D376" s="33"/>
      <c r="E376" s="32"/>
      <c r="F376" s="32"/>
      <c r="G376" s="33"/>
      <c r="H376" s="32"/>
      <c r="I376" s="32"/>
      <c r="J376" s="32"/>
      <c r="K376" s="8"/>
      <c r="L376" s="16"/>
      <c r="M376" s="16"/>
      <c r="N376" s="16"/>
    </row>
    <row r="377" spans="1:14">
      <c r="A377" s="10"/>
      <c r="B377" s="32"/>
      <c r="C377" s="33"/>
      <c r="D377" s="33"/>
      <c r="E377" s="32"/>
      <c r="F377" s="32"/>
      <c r="G377" s="33"/>
      <c r="H377" s="32"/>
      <c r="I377" s="32"/>
      <c r="J377" s="32"/>
      <c r="K377" s="8"/>
      <c r="L377" s="16"/>
      <c r="M377" s="16"/>
      <c r="N377" s="16"/>
    </row>
    <row r="378" spans="1:14">
      <c r="A378" s="10"/>
      <c r="B378" s="32"/>
      <c r="C378" s="33"/>
      <c r="D378" s="33"/>
      <c r="E378" s="32"/>
      <c r="F378" s="32"/>
      <c r="G378" s="33"/>
      <c r="H378" s="32"/>
      <c r="I378" s="32"/>
      <c r="J378" s="32"/>
      <c r="K378" s="8"/>
      <c r="L378" s="16"/>
      <c r="M378" s="16"/>
      <c r="N378" s="16"/>
    </row>
    <row r="379" spans="1:14">
      <c r="A379" s="10"/>
      <c r="B379" s="32"/>
      <c r="C379" s="33"/>
      <c r="D379" s="33"/>
      <c r="E379" s="32"/>
      <c r="F379" s="32"/>
      <c r="G379" s="33"/>
      <c r="H379" s="32"/>
      <c r="I379" s="32"/>
      <c r="J379" s="32"/>
      <c r="K379" s="8"/>
      <c r="L379" s="16"/>
      <c r="M379" s="16"/>
      <c r="N379" s="16"/>
    </row>
    <row r="380" spans="1:14">
      <c r="A380" s="10"/>
      <c r="B380" s="32"/>
      <c r="C380" s="33"/>
      <c r="D380" s="33"/>
      <c r="E380" s="32"/>
      <c r="F380" s="32"/>
      <c r="G380" s="33"/>
      <c r="H380" s="32"/>
      <c r="I380" s="32"/>
      <c r="J380" s="32"/>
      <c r="K380" s="8"/>
      <c r="L380" s="16"/>
      <c r="M380" s="16"/>
      <c r="N380" s="16"/>
    </row>
    <row r="381" spans="1:14">
      <c r="A381" s="10"/>
      <c r="B381" s="32"/>
      <c r="C381" s="33"/>
      <c r="D381" s="33"/>
      <c r="E381" s="32"/>
      <c r="F381" s="32"/>
      <c r="G381" s="33"/>
      <c r="H381" s="32"/>
      <c r="I381" s="32"/>
      <c r="J381" s="32"/>
      <c r="K381" s="8"/>
      <c r="L381" s="16"/>
      <c r="M381" s="16"/>
      <c r="N381" s="16"/>
    </row>
    <row r="382" spans="1:14">
      <c r="A382" s="10"/>
      <c r="B382" s="32"/>
      <c r="C382" s="33"/>
      <c r="D382" s="33"/>
      <c r="E382" s="32"/>
      <c r="F382" s="32"/>
      <c r="G382" s="33"/>
      <c r="H382" s="32"/>
      <c r="I382" s="32"/>
      <c r="J382" s="32"/>
      <c r="K382" s="8"/>
      <c r="L382" s="16"/>
      <c r="M382" s="16"/>
      <c r="N382" s="16"/>
    </row>
    <row r="383" spans="1:14">
      <c r="A383" s="10"/>
      <c r="B383" s="32"/>
      <c r="C383" s="33"/>
      <c r="D383" s="33"/>
      <c r="E383" s="32"/>
      <c r="F383" s="32"/>
      <c r="G383" s="33"/>
      <c r="H383" s="32"/>
      <c r="I383" s="32"/>
      <c r="J383" s="32"/>
      <c r="K383" s="8"/>
      <c r="L383" s="16"/>
      <c r="M383" s="16"/>
      <c r="N383" s="16"/>
    </row>
    <row r="384" spans="1:14">
      <c r="A384" s="10"/>
      <c r="B384" s="32"/>
      <c r="C384" s="33"/>
      <c r="D384" s="33"/>
      <c r="E384" s="32"/>
      <c r="F384" s="32"/>
      <c r="G384" s="33"/>
      <c r="H384" s="32"/>
      <c r="I384" s="32"/>
      <c r="J384" s="32"/>
      <c r="K384" s="8"/>
      <c r="L384" s="16"/>
      <c r="M384" s="16"/>
      <c r="N384" s="16"/>
    </row>
    <row r="385" spans="1:14">
      <c r="A385" s="10"/>
      <c r="B385" s="32"/>
      <c r="C385" s="33"/>
      <c r="D385" s="33"/>
      <c r="E385" s="32"/>
      <c r="F385" s="32"/>
      <c r="G385" s="33"/>
      <c r="H385" s="32"/>
      <c r="I385" s="32"/>
      <c r="J385" s="32"/>
      <c r="K385" s="8"/>
      <c r="L385" s="16"/>
      <c r="M385" s="16"/>
      <c r="N385" s="16"/>
    </row>
    <row r="386" spans="1:14">
      <c r="A386" s="10"/>
      <c r="B386" s="32"/>
      <c r="C386" s="33"/>
      <c r="D386" s="33"/>
      <c r="E386" s="32"/>
      <c r="F386" s="32"/>
      <c r="G386" s="33"/>
      <c r="H386" s="32"/>
      <c r="I386" s="32"/>
      <c r="J386" s="32"/>
      <c r="K386" s="8"/>
      <c r="L386" s="16"/>
      <c r="M386" s="16"/>
      <c r="N386" s="16"/>
    </row>
    <row r="387" spans="1:14">
      <c r="A387" s="10"/>
      <c r="B387" s="32"/>
      <c r="C387" s="33"/>
      <c r="D387" s="33"/>
      <c r="E387" s="32"/>
      <c r="F387" s="32"/>
      <c r="G387" s="33"/>
      <c r="H387" s="32"/>
      <c r="I387" s="32"/>
      <c r="J387" s="32"/>
      <c r="K387" s="8"/>
      <c r="L387" s="16"/>
      <c r="M387" s="16"/>
      <c r="N387" s="16"/>
    </row>
    <row r="388" spans="1:14">
      <c r="A388" s="10"/>
      <c r="B388" s="32"/>
      <c r="C388" s="33"/>
      <c r="D388" s="33"/>
      <c r="E388" s="32"/>
      <c r="F388" s="32"/>
      <c r="G388" s="33"/>
      <c r="H388" s="32"/>
      <c r="I388" s="32"/>
      <c r="J388" s="32"/>
      <c r="K388" s="8"/>
      <c r="L388" s="16"/>
      <c r="M388" s="16"/>
      <c r="N388" s="16"/>
    </row>
    <row r="389" spans="1:14">
      <c r="A389" s="10"/>
      <c r="B389" s="32"/>
      <c r="C389" s="33"/>
      <c r="D389" s="33"/>
      <c r="E389" s="32"/>
      <c r="F389" s="32"/>
      <c r="G389" s="33"/>
      <c r="H389" s="32"/>
      <c r="I389" s="32"/>
      <c r="J389" s="32"/>
      <c r="K389" s="8"/>
      <c r="L389" s="16"/>
      <c r="M389" s="16"/>
      <c r="N389" s="16"/>
    </row>
    <row r="390" spans="1:14">
      <c r="A390" s="10"/>
      <c r="B390" s="32"/>
      <c r="C390" s="33"/>
      <c r="D390" s="33"/>
      <c r="E390" s="32"/>
      <c r="F390" s="32"/>
      <c r="G390" s="33"/>
      <c r="H390" s="32"/>
      <c r="I390" s="32"/>
      <c r="J390" s="32"/>
      <c r="K390" s="8"/>
      <c r="L390" s="16"/>
      <c r="M390" s="16"/>
      <c r="N390" s="16"/>
    </row>
    <row r="391" spans="1:14">
      <c r="A391" s="10"/>
      <c r="B391" s="32"/>
      <c r="C391" s="33"/>
      <c r="D391" s="33"/>
      <c r="E391" s="32"/>
      <c r="F391" s="32"/>
      <c r="G391" s="33"/>
      <c r="H391" s="32"/>
      <c r="I391" s="32"/>
      <c r="J391" s="32"/>
      <c r="K391" s="8"/>
      <c r="L391" s="16"/>
      <c r="M391" s="16"/>
      <c r="N391" s="16"/>
    </row>
    <row r="392" spans="1:14">
      <c r="A392" s="10"/>
      <c r="B392" s="32"/>
      <c r="C392" s="33"/>
      <c r="D392" s="33"/>
      <c r="E392" s="32"/>
      <c r="F392" s="32"/>
      <c r="G392" s="33"/>
      <c r="H392" s="32"/>
      <c r="I392" s="32"/>
      <c r="J392" s="32"/>
      <c r="K392" s="8"/>
      <c r="L392" s="16"/>
      <c r="M392" s="16"/>
      <c r="N392" s="16"/>
    </row>
    <row r="393" spans="1:14">
      <c r="A393" s="10"/>
      <c r="B393" s="32"/>
      <c r="C393" s="33"/>
      <c r="D393" s="33"/>
      <c r="E393" s="32"/>
      <c r="F393" s="32"/>
      <c r="G393" s="33"/>
      <c r="H393" s="32"/>
      <c r="I393" s="32"/>
      <c r="J393" s="32"/>
      <c r="K393" s="8"/>
      <c r="L393" s="16"/>
      <c r="M393" s="16"/>
      <c r="N393" s="16"/>
    </row>
    <row r="394" spans="1:14">
      <c r="A394" s="10"/>
      <c r="B394" s="32"/>
      <c r="C394" s="33"/>
      <c r="D394" s="33"/>
      <c r="E394" s="32"/>
      <c r="F394" s="32"/>
      <c r="G394" s="33"/>
      <c r="H394" s="32"/>
      <c r="I394" s="32"/>
      <c r="J394" s="32"/>
      <c r="K394" s="8"/>
      <c r="L394" s="16"/>
      <c r="M394" s="16"/>
      <c r="N394" s="16"/>
    </row>
    <row r="395" spans="1:14">
      <c r="A395" s="10"/>
      <c r="B395" s="32"/>
      <c r="C395" s="33"/>
      <c r="D395" s="33"/>
      <c r="E395" s="32"/>
      <c r="F395" s="32"/>
      <c r="G395" s="33"/>
      <c r="H395" s="32"/>
      <c r="I395" s="32"/>
      <c r="J395" s="32"/>
      <c r="K395" s="8"/>
      <c r="L395" s="16"/>
      <c r="M395" s="16"/>
      <c r="N395" s="16"/>
    </row>
    <row r="396" spans="1:14">
      <c r="A396" s="10"/>
      <c r="B396" s="32"/>
      <c r="C396" s="33"/>
      <c r="D396" s="33"/>
      <c r="E396" s="32"/>
      <c r="F396" s="32"/>
      <c r="G396" s="33"/>
      <c r="H396" s="32"/>
      <c r="I396" s="32"/>
      <c r="J396" s="32"/>
      <c r="K396" s="8"/>
      <c r="L396" s="16"/>
      <c r="M396" s="16"/>
      <c r="N396" s="16"/>
    </row>
    <row r="397" spans="1:14">
      <c r="A397" s="10"/>
      <c r="B397" s="32"/>
      <c r="C397" s="33"/>
      <c r="D397" s="33"/>
      <c r="E397" s="32"/>
      <c r="F397" s="32"/>
      <c r="G397" s="33"/>
      <c r="H397" s="32"/>
      <c r="I397" s="32"/>
      <c r="J397" s="32"/>
      <c r="K397" s="8"/>
      <c r="L397" s="16"/>
      <c r="M397" s="16"/>
      <c r="N397" s="16"/>
    </row>
    <row r="398" spans="1:14">
      <c r="A398" s="10"/>
      <c r="B398" s="32"/>
      <c r="C398" s="33"/>
      <c r="D398" s="33"/>
      <c r="E398" s="32"/>
      <c r="F398" s="32"/>
      <c r="G398" s="33"/>
      <c r="H398" s="32"/>
      <c r="I398" s="32"/>
      <c r="J398" s="32"/>
      <c r="K398" s="8"/>
      <c r="L398" s="16"/>
      <c r="M398" s="16"/>
      <c r="N398" s="16"/>
    </row>
    <row r="399" spans="1:14">
      <c r="A399" s="10"/>
      <c r="B399" s="32"/>
      <c r="C399" s="33"/>
      <c r="D399" s="33"/>
      <c r="E399" s="32"/>
      <c r="F399" s="32"/>
      <c r="G399" s="33"/>
      <c r="H399" s="32"/>
      <c r="I399" s="32"/>
      <c r="J399" s="32"/>
      <c r="K399" s="8"/>
      <c r="L399" s="16"/>
      <c r="M399" s="16"/>
      <c r="N399" s="16"/>
    </row>
    <row r="400" spans="1:14">
      <c r="A400" s="10"/>
      <c r="B400" s="32"/>
      <c r="C400" s="33"/>
      <c r="D400" s="33"/>
      <c r="E400" s="32"/>
      <c r="F400" s="32"/>
      <c r="G400" s="33"/>
      <c r="H400" s="32"/>
      <c r="I400" s="32"/>
      <c r="J400" s="32"/>
      <c r="K400" s="8"/>
      <c r="L400" s="16"/>
      <c r="M400" s="16"/>
      <c r="N400" s="16"/>
    </row>
    <row r="401" spans="1:14">
      <c r="A401" s="10"/>
      <c r="B401" s="32"/>
      <c r="C401" s="33"/>
      <c r="D401" s="33"/>
      <c r="E401" s="32"/>
      <c r="F401" s="32"/>
      <c r="G401" s="33"/>
      <c r="H401" s="32"/>
      <c r="I401" s="32"/>
      <c r="J401" s="32"/>
      <c r="K401" s="8"/>
      <c r="L401" s="16"/>
      <c r="M401" s="16"/>
      <c r="N401" s="16"/>
    </row>
    <row r="402" spans="1:14">
      <c r="A402" s="10"/>
      <c r="B402" s="32"/>
      <c r="C402" s="33"/>
      <c r="D402" s="33"/>
      <c r="E402" s="32"/>
      <c r="F402" s="32"/>
      <c r="G402" s="33"/>
      <c r="H402" s="32"/>
      <c r="I402" s="32"/>
      <c r="J402" s="32"/>
      <c r="K402" s="8"/>
      <c r="L402" s="16"/>
      <c r="M402" s="16"/>
      <c r="N402" s="16"/>
    </row>
    <row r="403" spans="1:14">
      <c r="A403" s="10"/>
      <c r="B403" s="32"/>
      <c r="C403" s="33"/>
      <c r="D403" s="33"/>
      <c r="E403" s="32"/>
      <c r="F403" s="32"/>
      <c r="G403" s="33"/>
      <c r="H403" s="32"/>
      <c r="I403" s="32"/>
      <c r="J403" s="32"/>
      <c r="K403" s="8"/>
      <c r="L403" s="16"/>
      <c r="M403" s="16"/>
      <c r="N403" s="16"/>
    </row>
    <row r="404" spans="1:14">
      <c r="A404" s="10"/>
      <c r="B404" s="32"/>
      <c r="C404" s="33"/>
      <c r="D404" s="33"/>
      <c r="E404" s="32"/>
      <c r="F404" s="32"/>
      <c r="G404" s="33"/>
      <c r="H404" s="32"/>
      <c r="I404" s="32"/>
      <c r="J404" s="32"/>
      <c r="K404" s="8"/>
      <c r="L404" s="16"/>
      <c r="M404" s="16"/>
      <c r="N404" s="16"/>
    </row>
    <row r="405" spans="1:14">
      <c r="A405" s="10"/>
      <c r="B405" s="32"/>
      <c r="C405" s="33"/>
      <c r="D405" s="33"/>
      <c r="E405" s="32"/>
      <c r="F405" s="32"/>
      <c r="G405" s="33"/>
      <c r="H405" s="32"/>
      <c r="I405" s="32"/>
      <c r="J405" s="32"/>
      <c r="K405" s="8"/>
      <c r="L405" s="16"/>
      <c r="M405" s="16"/>
      <c r="N405" s="16"/>
    </row>
    <row r="406" spans="1:14">
      <c r="A406" s="10"/>
      <c r="B406" s="32"/>
      <c r="C406" s="33"/>
      <c r="D406" s="33"/>
      <c r="E406" s="32"/>
      <c r="F406" s="32"/>
      <c r="G406" s="33"/>
      <c r="H406" s="32"/>
      <c r="I406" s="32"/>
      <c r="J406" s="32"/>
      <c r="K406" s="8"/>
      <c r="L406" s="16"/>
      <c r="M406" s="16"/>
      <c r="N406" s="16"/>
    </row>
    <row r="407" spans="1:14">
      <c r="A407" s="10"/>
      <c r="B407" s="32"/>
      <c r="C407" s="33"/>
      <c r="D407" s="33"/>
      <c r="E407" s="32"/>
      <c r="F407" s="32"/>
      <c r="G407" s="33"/>
      <c r="H407" s="32"/>
      <c r="I407" s="32"/>
      <c r="J407" s="32"/>
      <c r="K407" s="8"/>
      <c r="L407" s="16"/>
      <c r="M407" s="16"/>
      <c r="N407" s="16"/>
    </row>
    <row r="408" spans="1:14">
      <c r="A408" s="10"/>
      <c r="B408" s="32"/>
      <c r="C408" s="33"/>
      <c r="D408" s="33"/>
      <c r="E408" s="32"/>
      <c r="F408" s="32"/>
      <c r="G408" s="33"/>
      <c r="H408" s="32"/>
      <c r="I408" s="32"/>
      <c r="J408" s="32"/>
      <c r="K408" s="8"/>
      <c r="L408" s="16"/>
      <c r="M408" s="16"/>
      <c r="N408" s="16"/>
    </row>
    <row r="409" spans="1:14">
      <c r="A409" s="10"/>
      <c r="B409" s="32"/>
      <c r="C409" s="33"/>
      <c r="D409" s="33"/>
      <c r="E409" s="32"/>
      <c r="F409" s="32"/>
      <c r="G409" s="33"/>
      <c r="H409" s="32"/>
      <c r="I409" s="32"/>
      <c r="J409" s="32"/>
      <c r="K409" s="8"/>
      <c r="L409" s="16"/>
      <c r="M409" s="16"/>
      <c r="N409" s="16"/>
    </row>
    <row r="410" spans="1:14">
      <c r="A410" s="10"/>
      <c r="B410" s="32"/>
      <c r="C410" s="33"/>
      <c r="D410" s="33"/>
      <c r="E410" s="32"/>
      <c r="F410" s="32"/>
      <c r="G410" s="33"/>
      <c r="H410" s="32"/>
      <c r="I410" s="32"/>
      <c r="J410" s="32"/>
      <c r="K410" s="8"/>
      <c r="L410" s="16"/>
      <c r="M410" s="16"/>
      <c r="N410" s="16"/>
    </row>
    <row r="411" spans="1:14">
      <c r="A411" s="10"/>
      <c r="B411" s="32"/>
      <c r="C411" s="33"/>
      <c r="D411" s="33"/>
      <c r="E411" s="32"/>
      <c r="F411" s="32"/>
      <c r="G411" s="33"/>
      <c r="H411" s="32"/>
      <c r="I411" s="32"/>
      <c r="J411" s="32"/>
      <c r="K411" s="8"/>
      <c r="L411" s="16"/>
      <c r="M411" s="16"/>
      <c r="N411" s="16"/>
    </row>
    <row r="412" spans="1:14">
      <c r="A412" s="10"/>
      <c r="B412" s="32"/>
      <c r="C412" s="33"/>
      <c r="D412" s="33"/>
      <c r="E412" s="32"/>
      <c r="F412" s="32"/>
      <c r="G412" s="33"/>
      <c r="H412" s="32"/>
      <c r="I412" s="32"/>
      <c r="J412" s="32"/>
      <c r="K412" s="8"/>
      <c r="L412" s="16"/>
      <c r="M412" s="16"/>
      <c r="N412" s="16"/>
    </row>
    <row r="413" spans="1:14">
      <c r="A413" s="10"/>
      <c r="B413" s="32"/>
      <c r="C413" s="33"/>
      <c r="D413" s="33"/>
      <c r="E413" s="32"/>
      <c r="F413" s="32"/>
      <c r="G413" s="33"/>
      <c r="H413" s="32"/>
      <c r="I413" s="32"/>
      <c r="J413" s="32"/>
      <c r="K413" s="8"/>
      <c r="L413" s="16"/>
      <c r="M413" s="16"/>
      <c r="N413" s="16"/>
    </row>
    <row r="414" spans="1:14">
      <c r="A414" s="10"/>
      <c r="B414" s="32"/>
      <c r="C414" s="33"/>
      <c r="D414" s="33"/>
      <c r="E414" s="32"/>
      <c r="F414" s="32"/>
      <c r="G414" s="33"/>
      <c r="H414" s="32"/>
      <c r="I414" s="32"/>
      <c r="J414" s="32"/>
      <c r="K414" s="8"/>
      <c r="L414" s="16"/>
      <c r="M414" s="16"/>
      <c r="N414" s="16"/>
    </row>
    <row r="415" spans="1:14">
      <c r="A415" s="10"/>
      <c r="B415" s="32"/>
      <c r="C415" s="33"/>
      <c r="D415" s="33"/>
      <c r="E415" s="32"/>
      <c r="F415" s="32"/>
      <c r="G415" s="33"/>
      <c r="H415" s="32"/>
      <c r="I415" s="32"/>
      <c r="J415" s="32"/>
      <c r="K415" s="8"/>
      <c r="L415" s="16"/>
      <c r="M415" s="16"/>
      <c r="N415" s="16"/>
    </row>
    <row r="416" spans="1:14">
      <c r="A416" s="10"/>
      <c r="B416" s="32"/>
      <c r="C416" s="33"/>
      <c r="D416" s="33"/>
      <c r="E416" s="32"/>
      <c r="F416" s="32"/>
      <c r="G416" s="33"/>
      <c r="H416" s="32"/>
      <c r="I416" s="32"/>
      <c r="J416" s="32"/>
      <c r="K416" s="8"/>
      <c r="L416" s="16"/>
      <c r="M416" s="16"/>
      <c r="N416" s="16"/>
    </row>
    <row r="417" spans="1:14">
      <c r="A417" s="10"/>
      <c r="B417" s="32"/>
      <c r="C417" s="33"/>
      <c r="D417" s="33"/>
      <c r="E417" s="32"/>
      <c r="F417" s="32"/>
      <c r="G417" s="33"/>
      <c r="H417" s="32"/>
      <c r="I417" s="32"/>
      <c r="J417" s="32"/>
      <c r="K417" s="8"/>
      <c r="L417" s="16"/>
      <c r="M417" s="16"/>
      <c r="N417" s="16"/>
    </row>
    <row r="418" spans="1:14">
      <c r="A418" s="10"/>
      <c r="B418" s="32"/>
      <c r="C418" s="33"/>
      <c r="D418" s="33"/>
      <c r="E418" s="32"/>
      <c r="F418" s="32"/>
      <c r="G418" s="33"/>
      <c r="H418" s="32"/>
      <c r="I418" s="32"/>
      <c r="J418" s="32"/>
      <c r="K418" s="8"/>
      <c r="L418" s="16"/>
      <c r="M418" s="16"/>
      <c r="N418" s="16"/>
    </row>
    <row r="419" spans="1:14">
      <c r="A419" s="10"/>
      <c r="B419" s="32"/>
      <c r="C419" s="33"/>
      <c r="D419" s="33"/>
      <c r="E419" s="32"/>
      <c r="F419" s="32"/>
      <c r="G419" s="33"/>
      <c r="H419" s="32"/>
      <c r="I419" s="32"/>
      <c r="J419" s="32"/>
      <c r="K419" s="8"/>
      <c r="L419" s="16"/>
      <c r="M419" s="16"/>
      <c r="N419" s="16"/>
    </row>
    <row r="420" spans="1:14">
      <c r="A420" s="10"/>
      <c r="B420" s="32"/>
      <c r="C420" s="33"/>
      <c r="D420" s="33"/>
      <c r="E420" s="32"/>
      <c r="F420" s="32"/>
      <c r="G420" s="33"/>
      <c r="H420" s="32"/>
      <c r="I420" s="32"/>
      <c r="J420" s="32"/>
      <c r="K420" s="8"/>
      <c r="L420" s="16"/>
      <c r="M420" s="16"/>
      <c r="N420" s="16"/>
    </row>
    <row r="421" spans="1:14">
      <c r="A421" s="10"/>
      <c r="B421" s="32"/>
      <c r="C421" s="33"/>
      <c r="D421" s="33"/>
      <c r="E421" s="32"/>
      <c r="F421" s="32"/>
      <c r="G421" s="33"/>
      <c r="H421" s="32"/>
      <c r="I421" s="32"/>
      <c r="J421" s="32"/>
      <c r="K421" s="8"/>
      <c r="L421" s="16"/>
      <c r="M421" s="16"/>
      <c r="N421" s="16"/>
    </row>
    <row r="422" spans="1:14">
      <c r="A422" s="10"/>
      <c r="B422" s="32"/>
      <c r="C422" s="33"/>
      <c r="D422" s="33"/>
      <c r="E422" s="32"/>
      <c r="F422" s="32"/>
      <c r="G422" s="33"/>
      <c r="H422" s="32"/>
      <c r="I422" s="32"/>
      <c r="J422" s="32"/>
      <c r="K422" s="8"/>
      <c r="L422" s="16"/>
      <c r="M422" s="16"/>
      <c r="N422" s="16"/>
    </row>
    <row r="423" spans="1:14">
      <c r="A423" s="10"/>
      <c r="B423" s="32"/>
      <c r="C423" s="33"/>
      <c r="D423" s="33"/>
      <c r="E423" s="32"/>
      <c r="F423" s="32"/>
      <c r="G423" s="33"/>
      <c r="H423" s="32"/>
      <c r="I423" s="32"/>
      <c r="J423" s="32"/>
      <c r="K423" s="8"/>
      <c r="L423" s="16"/>
      <c r="M423" s="16"/>
      <c r="N423" s="16"/>
    </row>
    <row r="424" spans="1:14">
      <c r="A424" s="10"/>
      <c r="B424" s="32"/>
      <c r="C424" s="33"/>
      <c r="D424" s="33"/>
      <c r="E424" s="32"/>
      <c r="F424" s="32"/>
      <c r="G424" s="33"/>
      <c r="H424" s="32"/>
      <c r="I424" s="32"/>
      <c r="J424" s="32"/>
      <c r="K424" s="8"/>
      <c r="L424" s="16"/>
      <c r="M424" s="16"/>
      <c r="N424" s="16"/>
    </row>
    <row r="425" spans="1:14">
      <c r="A425" s="10"/>
      <c r="B425" s="32"/>
      <c r="C425" s="33"/>
      <c r="D425" s="33"/>
      <c r="E425" s="32"/>
      <c r="F425" s="32"/>
      <c r="G425" s="33"/>
      <c r="H425" s="32"/>
      <c r="I425" s="32"/>
      <c r="J425" s="32"/>
      <c r="K425" s="8"/>
      <c r="L425" s="16"/>
      <c r="M425" s="16"/>
      <c r="N425" s="16"/>
    </row>
    <row r="426" spans="1:14">
      <c r="A426" s="10"/>
      <c r="B426" s="32"/>
      <c r="C426" s="33"/>
      <c r="D426" s="33"/>
      <c r="E426" s="32"/>
      <c r="F426" s="32"/>
      <c r="G426" s="33"/>
      <c r="H426" s="32"/>
      <c r="I426" s="32"/>
      <c r="J426" s="32"/>
      <c r="K426" s="8"/>
      <c r="L426" s="16"/>
      <c r="M426" s="16"/>
      <c r="N426" s="16"/>
    </row>
    <row r="427" spans="1:14">
      <c r="A427" s="10"/>
      <c r="B427" s="32"/>
      <c r="C427" s="33"/>
      <c r="D427" s="33"/>
      <c r="E427" s="32"/>
      <c r="F427" s="32"/>
      <c r="G427" s="33"/>
      <c r="H427" s="32"/>
      <c r="I427" s="32"/>
      <c r="J427" s="32"/>
      <c r="K427" s="8"/>
      <c r="L427" s="16"/>
      <c r="M427" s="16"/>
      <c r="N427" s="16"/>
    </row>
    <row r="428" spans="1:14">
      <c r="A428" s="10"/>
      <c r="B428" s="32"/>
      <c r="C428" s="33"/>
      <c r="D428" s="33"/>
      <c r="E428" s="32"/>
      <c r="F428" s="32"/>
      <c r="G428" s="33"/>
      <c r="H428" s="32"/>
      <c r="I428" s="32"/>
      <c r="J428" s="32"/>
      <c r="K428" s="8"/>
      <c r="L428" s="16"/>
      <c r="M428" s="16"/>
      <c r="N428" s="16"/>
    </row>
    <row r="429" spans="1:14">
      <c r="A429" s="10"/>
      <c r="B429" s="32"/>
      <c r="C429" s="33"/>
      <c r="D429" s="33"/>
      <c r="E429" s="32"/>
      <c r="F429" s="32"/>
      <c r="G429" s="33"/>
      <c r="H429" s="32"/>
      <c r="I429" s="32"/>
      <c r="J429" s="32"/>
      <c r="K429" s="8"/>
      <c r="L429" s="16"/>
      <c r="M429" s="16"/>
      <c r="N429" s="16"/>
    </row>
    <row r="430" spans="1:14">
      <c r="A430" s="10"/>
      <c r="B430" s="32"/>
      <c r="C430" s="33"/>
      <c r="D430" s="33"/>
      <c r="E430" s="32"/>
      <c r="F430" s="32"/>
      <c r="G430" s="33"/>
      <c r="H430" s="32"/>
      <c r="I430" s="32"/>
      <c r="J430" s="32"/>
      <c r="K430" s="8"/>
      <c r="L430" s="16"/>
      <c r="M430" s="16"/>
      <c r="N430" s="16"/>
    </row>
    <row r="431" spans="1:14">
      <c r="A431" s="10"/>
      <c r="B431" s="32"/>
      <c r="C431" s="33"/>
      <c r="D431" s="33"/>
      <c r="E431" s="32"/>
      <c r="F431" s="32"/>
      <c r="G431" s="33"/>
      <c r="H431" s="32"/>
      <c r="I431" s="32"/>
      <c r="J431" s="32"/>
      <c r="K431" s="8"/>
      <c r="L431" s="16"/>
      <c r="M431" s="16"/>
      <c r="N431" s="16"/>
    </row>
    <row r="432" spans="1:14">
      <c r="A432" s="10"/>
      <c r="B432" s="32"/>
      <c r="C432" s="33"/>
      <c r="D432" s="33"/>
      <c r="E432" s="32"/>
      <c r="F432" s="32"/>
      <c r="G432" s="33"/>
      <c r="H432" s="32"/>
      <c r="I432" s="32"/>
      <c r="J432" s="32"/>
      <c r="K432" s="8"/>
      <c r="L432" s="16"/>
      <c r="M432" s="16"/>
      <c r="N432" s="16"/>
    </row>
    <row r="433" spans="1:14">
      <c r="A433" s="10"/>
      <c r="B433" s="32"/>
      <c r="C433" s="33"/>
      <c r="D433" s="33"/>
      <c r="E433" s="32"/>
      <c r="F433" s="32"/>
      <c r="G433" s="33"/>
      <c r="H433" s="32"/>
      <c r="I433" s="32"/>
      <c r="J433" s="32"/>
      <c r="K433" s="8"/>
      <c r="L433" s="16"/>
      <c r="M433" s="16"/>
      <c r="N433" s="16"/>
    </row>
    <row r="434" spans="1:14">
      <c r="A434" s="10"/>
      <c r="B434" s="32"/>
      <c r="C434" s="33"/>
      <c r="D434" s="33"/>
      <c r="E434" s="32"/>
      <c r="F434" s="32"/>
      <c r="G434" s="33"/>
      <c r="H434" s="32"/>
      <c r="I434" s="32"/>
      <c r="J434" s="32"/>
      <c r="K434" s="8"/>
      <c r="L434" s="16"/>
      <c r="M434" s="16"/>
      <c r="N434" s="16"/>
    </row>
    <row r="435" spans="1:14">
      <c r="A435" s="10"/>
      <c r="B435" s="32"/>
      <c r="C435" s="33"/>
      <c r="D435" s="33"/>
      <c r="E435" s="32"/>
      <c r="F435" s="32"/>
      <c r="G435" s="33"/>
      <c r="H435" s="32"/>
      <c r="I435" s="32"/>
      <c r="J435" s="32"/>
      <c r="K435" s="8"/>
      <c r="L435" s="16"/>
      <c r="M435" s="16"/>
      <c r="N435" s="16"/>
    </row>
    <row r="436" spans="1:14">
      <c r="A436" s="10"/>
      <c r="B436" s="32"/>
      <c r="C436" s="33"/>
      <c r="D436" s="33"/>
      <c r="E436" s="32"/>
      <c r="F436" s="32"/>
      <c r="G436" s="33"/>
      <c r="H436" s="32"/>
      <c r="I436" s="32"/>
      <c r="J436" s="32"/>
      <c r="K436" s="8"/>
      <c r="L436" s="16"/>
      <c r="M436" s="16"/>
      <c r="N436" s="16"/>
    </row>
    <row r="437" spans="1:14">
      <c r="A437" s="10"/>
      <c r="B437" s="32"/>
      <c r="C437" s="33"/>
      <c r="D437" s="33"/>
      <c r="E437" s="32"/>
      <c r="F437" s="32"/>
      <c r="G437" s="33"/>
      <c r="H437" s="32"/>
      <c r="I437" s="32"/>
      <c r="J437" s="32"/>
      <c r="K437" s="8"/>
      <c r="L437" s="16"/>
      <c r="M437" s="16"/>
      <c r="N437" s="16"/>
    </row>
    <row r="438" spans="1:14">
      <c r="A438" s="10"/>
      <c r="B438" s="32"/>
      <c r="C438" s="33"/>
      <c r="D438" s="33"/>
      <c r="E438" s="32"/>
      <c r="F438" s="32"/>
      <c r="G438" s="33"/>
      <c r="H438" s="32"/>
      <c r="I438" s="32"/>
      <c r="J438" s="32"/>
      <c r="K438" s="8"/>
      <c r="L438" s="16"/>
      <c r="M438" s="16"/>
      <c r="N438" s="16"/>
    </row>
    <row r="439" spans="1:14">
      <c r="A439" s="10"/>
      <c r="B439" s="32"/>
      <c r="C439" s="33"/>
      <c r="D439" s="33"/>
      <c r="E439" s="32"/>
      <c r="F439" s="32"/>
      <c r="G439" s="33"/>
      <c r="H439" s="32"/>
      <c r="I439" s="32"/>
      <c r="J439" s="32"/>
      <c r="K439" s="8"/>
      <c r="L439" s="16"/>
      <c r="M439" s="16"/>
      <c r="N439" s="16"/>
    </row>
    <row r="440" spans="1:14">
      <c r="A440" s="10"/>
      <c r="B440" s="32"/>
      <c r="C440" s="33"/>
      <c r="D440" s="33"/>
      <c r="E440" s="32"/>
      <c r="F440" s="32"/>
      <c r="G440" s="33"/>
      <c r="H440" s="32"/>
      <c r="I440" s="32"/>
      <c r="J440" s="32"/>
      <c r="K440" s="8"/>
      <c r="L440" s="16"/>
      <c r="M440" s="16"/>
      <c r="N440" s="16"/>
    </row>
    <row r="441" spans="1:14">
      <c r="A441" s="10"/>
      <c r="B441" s="32"/>
      <c r="C441" s="33"/>
      <c r="D441" s="33"/>
      <c r="E441" s="32"/>
      <c r="F441" s="32"/>
      <c r="G441" s="33"/>
      <c r="H441" s="32"/>
      <c r="I441" s="32"/>
      <c r="J441" s="32"/>
      <c r="K441" s="8"/>
      <c r="L441" s="16"/>
      <c r="M441" s="16"/>
      <c r="N441" s="16"/>
    </row>
    <row r="442" spans="1:14">
      <c r="A442" s="10"/>
      <c r="B442" s="32"/>
      <c r="C442" s="33"/>
      <c r="D442" s="33"/>
      <c r="E442" s="32"/>
      <c r="F442" s="32"/>
      <c r="G442" s="33"/>
      <c r="H442" s="32"/>
      <c r="I442" s="32"/>
      <c r="J442" s="32"/>
      <c r="K442" s="8"/>
      <c r="L442" s="16"/>
      <c r="M442" s="16"/>
      <c r="N442" s="16"/>
    </row>
    <row r="443" spans="1:14">
      <c r="A443" s="10"/>
      <c r="B443" s="32"/>
      <c r="C443" s="33"/>
      <c r="D443" s="33"/>
      <c r="E443" s="32"/>
      <c r="F443" s="32"/>
      <c r="G443" s="33"/>
      <c r="H443" s="32"/>
      <c r="I443" s="32"/>
      <c r="J443" s="32"/>
      <c r="K443" s="8"/>
      <c r="L443" s="16"/>
      <c r="M443" s="16"/>
      <c r="N443" s="16"/>
    </row>
    <row r="444" spans="1:14">
      <c r="A444" s="10"/>
      <c r="B444" s="32"/>
      <c r="C444" s="33"/>
      <c r="D444" s="33"/>
      <c r="E444" s="32"/>
      <c r="F444" s="32"/>
      <c r="G444" s="33"/>
      <c r="H444" s="32"/>
      <c r="I444" s="32"/>
      <c r="J444" s="32"/>
      <c r="K444" s="8"/>
      <c r="L444" s="16"/>
      <c r="M444" s="16"/>
      <c r="N444" s="16"/>
    </row>
    <row r="445" spans="1:14">
      <c r="A445" s="10"/>
      <c r="B445" s="32"/>
      <c r="C445" s="33"/>
      <c r="D445" s="33"/>
      <c r="E445" s="32"/>
      <c r="F445" s="32"/>
      <c r="G445" s="33"/>
      <c r="H445" s="32"/>
      <c r="I445" s="32"/>
      <c r="J445" s="32"/>
      <c r="K445" s="8"/>
      <c r="L445" s="16"/>
      <c r="M445" s="16"/>
      <c r="N445" s="16"/>
    </row>
    <row r="446" spans="1:14">
      <c r="A446" s="10"/>
      <c r="B446" s="32"/>
      <c r="C446" s="33"/>
      <c r="D446" s="33"/>
      <c r="E446" s="32"/>
      <c r="F446" s="32"/>
      <c r="G446" s="33"/>
      <c r="H446" s="32"/>
      <c r="I446" s="32"/>
      <c r="J446" s="32"/>
      <c r="K446" s="8"/>
      <c r="L446" s="16"/>
      <c r="M446" s="16"/>
      <c r="N446" s="16"/>
    </row>
    <row r="447" spans="1:14">
      <c r="A447" s="10"/>
      <c r="B447" s="32"/>
      <c r="C447" s="33"/>
      <c r="D447" s="33"/>
      <c r="E447" s="32"/>
      <c r="F447" s="32"/>
      <c r="G447" s="33"/>
      <c r="H447" s="32"/>
      <c r="I447" s="32"/>
      <c r="J447" s="32"/>
      <c r="K447" s="8"/>
      <c r="L447" s="16"/>
      <c r="M447" s="16"/>
      <c r="N447" s="16"/>
    </row>
    <row r="448" spans="1:14">
      <c r="A448" s="10"/>
      <c r="B448" s="32"/>
      <c r="C448" s="33"/>
      <c r="D448" s="33"/>
      <c r="E448" s="32"/>
      <c r="F448" s="32"/>
      <c r="G448" s="33"/>
      <c r="H448" s="32"/>
      <c r="I448" s="32"/>
      <c r="J448" s="32"/>
      <c r="K448" s="8"/>
      <c r="L448" s="16"/>
      <c r="M448" s="16"/>
      <c r="N448" s="16"/>
    </row>
    <row r="449" spans="1:14">
      <c r="A449" s="10"/>
      <c r="B449" s="32"/>
      <c r="C449" s="33"/>
      <c r="D449" s="33"/>
      <c r="E449" s="32"/>
      <c r="F449" s="32"/>
      <c r="G449" s="33"/>
      <c r="H449" s="32"/>
      <c r="I449" s="32"/>
      <c r="J449" s="32"/>
      <c r="K449" s="8"/>
      <c r="L449" s="16"/>
      <c r="M449" s="16"/>
      <c r="N449" s="16"/>
    </row>
    <row r="450" spans="1:14">
      <c r="A450" s="10"/>
      <c r="B450" s="32"/>
      <c r="C450" s="33"/>
      <c r="D450" s="33"/>
      <c r="E450" s="32"/>
      <c r="F450" s="32"/>
      <c r="G450" s="33"/>
      <c r="H450" s="32"/>
      <c r="I450" s="32"/>
      <c r="J450" s="32"/>
      <c r="K450" s="8"/>
      <c r="L450" s="16"/>
      <c r="M450" s="16"/>
      <c r="N450" s="16"/>
    </row>
    <row r="451" spans="1:14">
      <c r="A451" s="10"/>
      <c r="B451" s="32"/>
      <c r="C451" s="33"/>
      <c r="D451" s="33"/>
      <c r="E451" s="32"/>
      <c r="F451" s="32"/>
      <c r="G451" s="33"/>
      <c r="H451" s="32"/>
      <c r="I451" s="32"/>
      <c r="J451" s="32"/>
      <c r="K451" s="8"/>
      <c r="L451" s="16"/>
      <c r="M451" s="16"/>
      <c r="N451" s="16"/>
    </row>
    <row r="452" spans="1:14">
      <c r="A452" s="10"/>
      <c r="B452" s="32"/>
      <c r="C452" s="33"/>
      <c r="D452" s="33"/>
      <c r="E452" s="32"/>
      <c r="F452" s="32"/>
      <c r="G452" s="33"/>
      <c r="H452" s="32"/>
      <c r="I452" s="32"/>
      <c r="J452" s="32"/>
      <c r="K452" s="8"/>
      <c r="L452" s="16"/>
      <c r="M452" s="16"/>
      <c r="N452" s="16"/>
    </row>
    <row r="453" spans="1:14">
      <c r="A453" s="10"/>
      <c r="B453" s="32"/>
      <c r="C453" s="33"/>
      <c r="D453" s="33"/>
      <c r="E453" s="32"/>
      <c r="F453" s="32"/>
      <c r="G453" s="33"/>
      <c r="H453" s="32"/>
      <c r="I453" s="32"/>
      <c r="J453" s="32"/>
      <c r="K453" s="8"/>
      <c r="L453" s="16"/>
      <c r="M453" s="16"/>
      <c r="N453" s="16"/>
    </row>
    <row r="454" spans="1:14">
      <c r="A454" s="10"/>
      <c r="B454" s="32"/>
      <c r="C454" s="33"/>
      <c r="D454" s="33"/>
      <c r="E454" s="32"/>
      <c r="F454" s="32"/>
      <c r="G454" s="33"/>
      <c r="H454" s="32"/>
      <c r="I454" s="32"/>
      <c r="J454" s="32"/>
      <c r="K454" s="8"/>
      <c r="L454" s="16"/>
      <c r="M454" s="16"/>
      <c r="N454" s="16"/>
    </row>
    <row r="455" spans="1:14">
      <c r="A455" s="10"/>
      <c r="B455" s="32"/>
      <c r="C455" s="33"/>
      <c r="D455" s="33"/>
      <c r="E455" s="32"/>
      <c r="F455" s="32"/>
      <c r="G455" s="33"/>
      <c r="H455" s="32"/>
      <c r="I455" s="32"/>
      <c r="J455" s="32"/>
      <c r="K455" s="8"/>
      <c r="L455" s="16"/>
      <c r="M455" s="16"/>
      <c r="N455" s="16"/>
    </row>
    <row r="456" spans="1:14">
      <c r="A456" s="10"/>
      <c r="B456" s="32"/>
      <c r="C456" s="33"/>
      <c r="D456" s="33"/>
      <c r="E456" s="32"/>
      <c r="F456" s="32"/>
      <c r="G456" s="33"/>
      <c r="H456" s="32"/>
      <c r="I456" s="32"/>
      <c r="J456" s="32"/>
      <c r="K456" s="8"/>
      <c r="L456" s="16"/>
      <c r="M456" s="16"/>
      <c r="N456" s="16"/>
    </row>
    <row r="457" spans="1:14">
      <c r="A457" s="10"/>
      <c r="B457" s="32"/>
      <c r="C457" s="33"/>
      <c r="D457" s="33"/>
      <c r="E457" s="32"/>
      <c r="F457" s="32"/>
      <c r="G457" s="33"/>
      <c r="H457" s="32"/>
      <c r="I457" s="32"/>
      <c r="J457" s="32"/>
      <c r="K457" s="8"/>
      <c r="L457" s="16"/>
      <c r="M457" s="16"/>
      <c r="N457" s="16"/>
    </row>
    <row r="458" spans="1:14">
      <c r="A458" s="10"/>
      <c r="B458" s="32"/>
      <c r="C458" s="33"/>
      <c r="D458" s="33"/>
      <c r="E458" s="32"/>
      <c r="F458" s="32"/>
      <c r="G458" s="33"/>
      <c r="H458" s="32"/>
      <c r="I458" s="32"/>
      <c r="J458" s="32"/>
      <c r="K458" s="8"/>
      <c r="L458" s="16"/>
      <c r="M458" s="16"/>
      <c r="N458" s="16"/>
    </row>
    <row r="459" spans="1:14">
      <c r="A459" s="10"/>
      <c r="B459" s="32"/>
      <c r="C459" s="33"/>
      <c r="D459" s="33"/>
      <c r="E459" s="32"/>
      <c r="F459" s="32"/>
      <c r="G459" s="33"/>
      <c r="H459" s="32"/>
      <c r="I459" s="32"/>
      <c r="J459" s="32"/>
      <c r="K459" s="8"/>
      <c r="L459" s="16"/>
      <c r="M459" s="16"/>
      <c r="N459" s="16"/>
    </row>
    <row r="460" spans="1:14">
      <c r="A460" s="10"/>
      <c r="B460" s="32"/>
      <c r="C460" s="33"/>
      <c r="D460" s="33"/>
      <c r="E460" s="32"/>
      <c r="F460" s="32"/>
      <c r="G460" s="33"/>
      <c r="H460" s="32"/>
      <c r="I460" s="32"/>
      <c r="J460" s="32"/>
      <c r="K460" s="8"/>
      <c r="L460" s="16"/>
      <c r="M460" s="16"/>
      <c r="N460" s="16"/>
    </row>
    <row r="461" spans="1:14">
      <c r="A461" s="10"/>
      <c r="B461" s="32"/>
      <c r="C461" s="33"/>
      <c r="D461" s="33"/>
      <c r="E461" s="32"/>
      <c r="F461" s="32"/>
      <c r="G461" s="33"/>
      <c r="H461" s="32"/>
      <c r="I461" s="32"/>
      <c r="J461" s="32"/>
      <c r="K461" s="8"/>
      <c r="L461" s="16"/>
      <c r="M461" s="16"/>
      <c r="N461" s="16"/>
    </row>
    <row r="462" spans="1:14">
      <c r="A462" s="10"/>
      <c r="B462" s="32"/>
      <c r="C462" s="33"/>
      <c r="D462" s="33"/>
      <c r="E462" s="32"/>
      <c r="F462" s="32"/>
      <c r="G462" s="33"/>
      <c r="H462" s="32"/>
      <c r="I462" s="32"/>
      <c r="J462" s="32"/>
      <c r="K462" s="8"/>
      <c r="L462" s="16"/>
      <c r="M462" s="16"/>
      <c r="N462" s="16"/>
    </row>
    <row r="463" spans="1:14">
      <c r="A463" s="10"/>
      <c r="B463" s="32"/>
      <c r="C463" s="33"/>
      <c r="D463" s="33"/>
      <c r="E463" s="32"/>
      <c r="F463" s="32"/>
      <c r="G463" s="33"/>
      <c r="H463" s="32"/>
      <c r="I463" s="32"/>
      <c r="J463" s="32"/>
      <c r="K463" s="8"/>
      <c r="L463" s="16"/>
      <c r="M463" s="16"/>
      <c r="N463" s="16"/>
    </row>
    <row r="464" spans="1:14">
      <c r="A464" s="10"/>
      <c r="B464" s="32"/>
      <c r="C464" s="33"/>
      <c r="D464" s="33"/>
      <c r="E464" s="32"/>
      <c r="F464" s="32"/>
      <c r="G464" s="33"/>
      <c r="H464" s="32"/>
      <c r="I464" s="32"/>
      <c r="J464" s="32"/>
      <c r="K464" s="8"/>
      <c r="L464" s="16"/>
      <c r="M464" s="16"/>
      <c r="N464" s="16"/>
    </row>
    <row r="465" spans="1:14">
      <c r="A465" s="10"/>
      <c r="B465" s="32"/>
      <c r="C465" s="33"/>
      <c r="D465" s="33"/>
      <c r="E465" s="32"/>
      <c r="F465" s="32"/>
      <c r="G465" s="33"/>
      <c r="H465" s="32"/>
      <c r="I465" s="32"/>
      <c r="J465" s="32"/>
      <c r="K465" s="8"/>
      <c r="L465" s="16"/>
      <c r="M465" s="16"/>
      <c r="N465" s="16"/>
    </row>
    <row r="466" spans="1:14">
      <c r="A466" s="10"/>
      <c r="B466" s="32"/>
      <c r="C466" s="33"/>
      <c r="D466" s="33"/>
      <c r="E466" s="32"/>
      <c r="F466" s="32"/>
      <c r="G466" s="33"/>
      <c r="H466" s="32"/>
      <c r="I466" s="32"/>
      <c r="J466" s="32"/>
      <c r="K466" s="8"/>
      <c r="L466" s="16"/>
      <c r="M466" s="16"/>
      <c r="N466" s="16"/>
    </row>
    <row r="467" spans="1:14">
      <c r="A467" s="10"/>
      <c r="B467" s="32"/>
      <c r="C467" s="33"/>
      <c r="D467" s="33"/>
      <c r="E467" s="32"/>
      <c r="F467" s="32"/>
      <c r="G467" s="33"/>
      <c r="H467" s="32"/>
      <c r="I467" s="32"/>
      <c r="J467" s="32"/>
      <c r="K467" s="8"/>
      <c r="L467" s="16"/>
      <c r="M467" s="16"/>
      <c r="N467" s="16"/>
    </row>
    <row r="468" spans="1:14">
      <c r="A468" s="10"/>
      <c r="B468" s="32"/>
      <c r="C468" s="33"/>
      <c r="D468" s="33"/>
      <c r="E468" s="32"/>
      <c r="F468" s="32"/>
      <c r="G468" s="33"/>
      <c r="H468" s="32"/>
      <c r="I468" s="32"/>
      <c r="J468" s="32"/>
      <c r="K468" s="8"/>
      <c r="L468" s="16"/>
      <c r="M468" s="16"/>
      <c r="N468" s="16"/>
    </row>
    <row r="469" spans="1:14">
      <c r="A469" s="10"/>
      <c r="B469" s="32"/>
      <c r="C469" s="33"/>
      <c r="D469" s="33"/>
      <c r="E469" s="32"/>
      <c r="F469" s="32"/>
      <c r="G469" s="33"/>
      <c r="H469" s="32"/>
      <c r="I469" s="32"/>
      <c r="J469" s="32"/>
      <c r="K469" s="8"/>
      <c r="L469" s="16"/>
      <c r="M469" s="16"/>
      <c r="N469" s="16"/>
    </row>
    <row r="470" spans="1:14">
      <c r="A470" s="10"/>
      <c r="B470" s="32"/>
      <c r="C470" s="33"/>
      <c r="D470" s="33"/>
      <c r="E470" s="32"/>
      <c r="F470" s="32"/>
      <c r="G470" s="33"/>
      <c r="H470" s="32"/>
      <c r="I470" s="32"/>
      <c r="J470" s="32"/>
      <c r="K470" s="8"/>
      <c r="L470" s="16"/>
      <c r="M470" s="16"/>
      <c r="N470" s="16"/>
    </row>
    <row r="471" spans="1:14">
      <c r="A471" s="10"/>
      <c r="B471" s="32"/>
      <c r="C471" s="33"/>
      <c r="D471" s="33"/>
      <c r="E471" s="32"/>
      <c r="F471" s="32"/>
      <c r="G471" s="33"/>
      <c r="H471" s="32"/>
      <c r="I471" s="32"/>
      <c r="J471" s="32"/>
      <c r="K471" s="8"/>
      <c r="L471" s="16"/>
      <c r="M471" s="16"/>
      <c r="N471" s="16"/>
    </row>
    <row r="472" spans="1:14">
      <c r="A472" s="10"/>
      <c r="B472" s="32"/>
      <c r="C472" s="33"/>
      <c r="D472" s="33"/>
      <c r="E472" s="32"/>
      <c r="F472" s="32"/>
      <c r="G472" s="33"/>
      <c r="H472" s="32"/>
      <c r="I472" s="32"/>
      <c r="J472" s="32"/>
      <c r="K472" s="8"/>
      <c r="L472" s="16"/>
      <c r="M472" s="16"/>
      <c r="N472" s="16"/>
    </row>
    <row r="473" spans="1:14">
      <c r="A473" s="10"/>
      <c r="B473" s="32"/>
      <c r="C473" s="33"/>
      <c r="D473" s="33"/>
      <c r="E473" s="32"/>
      <c r="F473" s="32"/>
      <c r="G473" s="33"/>
      <c r="H473" s="32"/>
      <c r="I473" s="32"/>
      <c r="J473" s="32"/>
      <c r="K473" s="8"/>
      <c r="L473" s="16"/>
      <c r="M473" s="16"/>
      <c r="N473" s="16"/>
    </row>
    <row r="474" spans="1:14">
      <c r="A474" s="10"/>
      <c r="B474" s="32"/>
      <c r="C474" s="33"/>
      <c r="D474" s="33"/>
      <c r="E474" s="32"/>
      <c r="F474" s="32"/>
      <c r="G474" s="33"/>
      <c r="H474" s="32"/>
      <c r="I474" s="32"/>
      <c r="J474" s="32"/>
      <c r="K474" s="8"/>
      <c r="L474" s="16"/>
      <c r="M474" s="16"/>
      <c r="N474" s="16"/>
    </row>
    <row r="475" spans="1:14">
      <c r="A475" s="10"/>
      <c r="B475" s="32"/>
      <c r="C475" s="33"/>
      <c r="D475" s="33"/>
      <c r="E475" s="32"/>
      <c r="F475" s="32"/>
      <c r="G475" s="33"/>
      <c r="H475" s="32"/>
      <c r="I475" s="32"/>
      <c r="J475" s="32"/>
      <c r="K475" s="8"/>
      <c r="L475" s="16"/>
      <c r="M475" s="16"/>
      <c r="N475" s="16"/>
    </row>
    <row r="476" spans="1:14">
      <c r="A476" s="10"/>
      <c r="B476" s="32"/>
      <c r="C476" s="33"/>
      <c r="D476" s="33"/>
      <c r="E476" s="32"/>
      <c r="F476" s="32"/>
      <c r="G476" s="33"/>
      <c r="H476" s="32"/>
      <c r="I476" s="32"/>
      <c r="J476" s="32"/>
      <c r="K476" s="8"/>
      <c r="L476" s="16"/>
      <c r="M476" s="16"/>
      <c r="N476" s="16"/>
    </row>
    <row r="477" spans="1:14">
      <c r="A477" s="10"/>
      <c r="B477" s="32"/>
      <c r="C477" s="33"/>
      <c r="D477" s="33"/>
      <c r="E477" s="32"/>
      <c r="F477" s="32"/>
      <c r="G477" s="33"/>
      <c r="H477" s="32"/>
      <c r="I477" s="32"/>
      <c r="J477" s="32"/>
      <c r="K477" s="8"/>
      <c r="L477" s="16"/>
      <c r="M477" s="16"/>
      <c r="N477" s="16"/>
    </row>
    <row r="478" spans="1:14">
      <c r="A478" s="10"/>
      <c r="B478" s="32"/>
      <c r="C478" s="33"/>
      <c r="D478" s="33"/>
      <c r="E478" s="32"/>
      <c r="F478" s="32"/>
      <c r="G478" s="33"/>
      <c r="H478" s="32"/>
      <c r="I478" s="32"/>
      <c r="J478" s="32"/>
      <c r="K478" s="8"/>
      <c r="L478" s="16"/>
      <c r="M478" s="16"/>
      <c r="N478" s="16"/>
    </row>
    <row r="479" spans="1:14">
      <c r="A479" s="10"/>
      <c r="B479" s="32"/>
      <c r="C479" s="33"/>
      <c r="D479" s="33"/>
      <c r="E479" s="32"/>
      <c r="F479" s="32"/>
      <c r="G479" s="33"/>
      <c r="H479" s="32"/>
      <c r="I479" s="32"/>
      <c r="J479" s="32"/>
      <c r="K479" s="8"/>
      <c r="L479" s="16"/>
      <c r="M479" s="16"/>
      <c r="N479" s="16"/>
    </row>
    <row r="480" spans="1:14">
      <c r="A480" s="10"/>
      <c r="B480" s="32"/>
      <c r="C480" s="33"/>
      <c r="D480" s="33"/>
      <c r="E480" s="32"/>
      <c r="F480" s="32"/>
      <c r="G480" s="33"/>
      <c r="H480" s="32"/>
      <c r="I480" s="32"/>
      <c r="J480" s="32"/>
      <c r="K480" s="8"/>
      <c r="L480" s="16"/>
      <c r="M480" s="16"/>
      <c r="N480" s="16"/>
    </row>
    <row r="481" spans="1:14">
      <c r="A481" s="10"/>
      <c r="B481" s="32"/>
      <c r="C481" s="33"/>
      <c r="D481" s="33"/>
      <c r="E481" s="32"/>
      <c r="F481" s="32"/>
      <c r="G481" s="33"/>
      <c r="H481" s="32"/>
      <c r="I481" s="32"/>
      <c r="J481" s="32"/>
      <c r="K481" s="8"/>
      <c r="L481" s="16"/>
      <c r="M481" s="16"/>
      <c r="N481" s="16"/>
    </row>
    <row r="482" spans="1:14">
      <c r="A482" s="10"/>
      <c r="B482" s="32"/>
      <c r="C482" s="33"/>
      <c r="D482" s="33"/>
      <c r="E482" s="32"/>
      <c r="F482" s="32"/>
      <c r="G482" s="33"/>
      <c r="H482" s="32"/>
      <c r="I482" s="32"/>
      <c r="J482" s="32"/>
      <c r="K482" s="8"/>
      <c r="L482" s="16"/>
      <c r="M482" s="16"/>
      <c r="N482" s="16"/>
    </row>
    <row r="483" spans="1:14">
      <c r="A483" s="10"/>
      <c r="B483" s="32"/>
      <c r="C483" s="33"/>
      <c r="D483" s="33"/>
      <c r="E483" s="32"/>
      <c r="F483" s="32"/>
      <c r="G483" s="33"/>
      <c r="H483" s="32"/>
      <c r="I483" s="32"/>
      <c r="J483" s="32"/>
      <c r="K483" s="8"/>
      <c r="L483" s="16"/>
      <c r="M483" s="16"/>
      <c r="N483" s="16"/>
    </row>
    <row r="484" spans="1:14">
      <c r="A484" s="10"/>
      <c r="B484" s="32"/>
      <c r="C484" s="33"/>
      <c r="D484" s="33"/>
      <c r="E484" s="32"/>
      <c r="F484" s="32"/>
      <c r="G484" s="33"/>
      <c r="H484" s="32"/>
      <c r="I484" s="32"/>
      <c r="J484" s="32"/>
      <c r="K484" s="8"/>
      <c r="L484" s="16"/>
      <c r="M484" s="16"/>
      <c r="N484" s="16"/>
    </row>
    <row r="485" spans="1:14">
      <c r="A485" s="10"/>
      <c r="B485" s="32"/>
      <c r="C485" s="33"/>
      <c r="D485" s="33"/>
      <c r="E485" s="32"/>
      <c r="F485" s="32"/>
      <c r="G485" s="33"/>
      <c r="H485" s="32"/>
      <c r="I485" s="32"/>
      <c r="J485" s="32"/>
      <c r="K485" s="8"/>
      <c r="L485" s="16"/>
      <c r="M485" s="16"/>
      <c r="N485" s="16"/>
    </row>
    <row r="486" spans="1:14">
      <c r="A486" s="10"/>
      <c r="B486" s="32"/>
      <c r="C486" s="33"/>
      <c r="D486" s="33"/>
      <c r="E486" s="32"/>
      <c r="F486" s="32"/>
      <c r="G486" s="33"/>
      <c r="H486" s="32"/>
      <c r="I486" s="32"/>
      <c r="J486" s="32"/>
      <c r="K486" s="8"/>
      <c r="L486" s="16"/>
      <c r="M486" s="16"/>
      <c r="N486" s="16"/>
    </row>
    <row r="487" spans="1:14">
      <c r="A487" s="10"/>
      <c r="B487" s="32"/>
      <c r="C487" s="33"/>
      <c r="D487" s="33"/>
      <c r="E487" s="32"/>
      <c r="F487" s="32"/>
      <c r="G487" s="33"/>
      <c r="H487" s="32"/>
      <c r="I487" s="32"/>
      <c r="J487" s="32"/>
      <c r="K487" s="8"/>
      <c r="L487" s="16"/>
      <c r="M487" s="16"/>
      <c r="N487" s="16"/>
    </row>
    <row r="488" spans="1:14">
      <c r="A488" s="10"/>
      <c r="B488" s="32"/>
      <c r="C488" s="33"/>
      <c r="D488" s="33"/>
      <c r="E488" s="32"/>
      <c r="F488" s="32"/>
      <c r="G488" s="33"/>
      <c r="H488" s="32"/>
      <c r="I488" s="32"/>
      <c r="J488" s="32"/>
      <c r="K488" s="8"/>
      <c r="L488" s="16"/>
      <c r="M488" s="16"/>
      <c r="N488" s="16"/>
    </row>
    <row r="489" spans="1:14">
      <c r="A489" s="10"/>
      <c r="B489" s="32"/>
      <c r="C489" s="33"/>
      <c r="D489" s="33"/>
      <c r="E489" s="32"/>
      <c r="F489" s="32"/>
      <c r="G489" s="33"/>
      <c r="H489" s="32"/>
      <c r="I489" s="32"/>
      <c r="J489" s="32"/>
      <c r="K489" s="8"/>
      <c r="L489" s="16"/>
      <c r="M489" s="16"/>
      <c r="N489" s="16"/>
    </row>
    <row r="490" spans="1:14">
      <c r="A490" s="10"/>
      <c r="B490" s="32"/>
      <c r="C490" s="33"/>
      <c r="D490" s="33"/>
      <c r="E490" s="32"/>
      <c r="F490" s="32"/>
      <c r="G490" s="33"/>
      <c r="H490" s="32"/>
      <c r="I490" s="32"/>
      <c r="J490" s="32"/>
      <c r="K490" s="8"/>
      <c r="L490" s="16"/>
      <c r="M490" s="16"/>
      <c r="N490" s="16"/>
    </row>
    <row r="491" spans="1:14">
      <c r="A491" s="10"/>
      <c r="B491" s="32"/>
      <c r="C491" s="33"/>
      <c r="D491" s="33"/>
      <c r="E491" s="32"/>
      <c r="F491" s="32"/>
      <c r="G491" s="33"/>
      <c r="H491" s="32"/>
      <c r="I491" s="32"/>
      <c r="J491" s="32"/>
      <c r="K491" s="8"/>
      <c r="L491" s="16"/>
      <c r="M491" s="16"/>
      <c r="N491" s="16"/>
    </row>
    <row r="492" spans="1:14">
      <c r="A492" s="10"/>
      <c r="B492" s="32"/>
      <c r="C492" s="33"/>
      <c r="D492" s="33"/>
      <c r="E492" s="32"/>
      <c r="F492" s="32"/>
      <c r="G492" s="33"/>
      <c r="H492" s="32"/>
      <c r="I492" s="32"/>
      <c r="J492" s="32"/>
      <c r="K492" s="8"/>
      <c r="L492" s="16"/>
      <c r="M492" s="16"/>
      <c r="N492" s="16"/>
    </row>
    <row r="493" spans="1:14">
      <c r="A493" s="10"/>
      <c r="B493" s="32"/>
      <c r="C493" s="33"/>
      <c r="D493" s="33"/>
      <c r="E493" s="32"/>
      <c r="F493" s="32"/>
      <c r="G493" s="33"/>
      <c r="H493" s="32"/>
      <c r="I493" s="32"/>
      <c r="J493" s="32"/>
      <c r="K493" s="8"/>
      <c r="L493" s="16"/>
      <c r="M493" s="16"/>
      <c r="N493" s="16"/>
    </row>
    <row r="494" spans="1:14">
      <c r="A494" s="10"/>
      <c r="B494" s="32"/>
      <c r="C494" s="33"/>
      <c r="D494" s="33"/>
      <c r="E494" s="32"/>
      <c r="F494" s="32"/>
      <c r="G494" s="33"/>
      <c r="H494" s="32"/>
      <c r="I494" s="32"/>
      <c r="J494" s="32"/>
      <c r="K494" s="8"/>
      <c r="L494" s="16"/>
      <c r="M494" s="16"/>
      <c r="N494" s="16"/>
    </row>
    <row r="495" spans="1:14">
      <c r="A495" s="10"/>
      <c r="B495" s="32"/>
      <c r="C495" s="33"/>
      <c r="D495" s="33"/>
      <c r="E495" s="32"/>
      <c r="F495" s="32"/>
      <c r="G495" s="33"/>
      <c r="H495" s="32"/>
      <c r="I495" s="32"/>
      <c r="J495" s="32"/>
      <c r="K495" s="8"/>
      <c r="L495" s="16"/>
      <c r="M495" s="16"/>
      <c r="N495" s="16"/>
    </row>
    <row r="496" spans="1:14">
      <c r="A496" s="10"/>
      <c r="B496" s="32"/>
      <c r="C496" s="33"/>
      <c r="D496" s="33"/>
      <c r="E496" s="32"/>
      <c r="F496" s="32"/>
      <c r="G496" s="33"/>
      <c r="H496" s="32"/>
      <c r="I496" s="32"/>
      <c r="J496" s="32"/>
      <c r="K496" s="8"/>
      <c r="L496" s="16"/>
      <c r="M496" s="16"/>
      <c r="N496" s="16"/>
    </row>
    <row r="497" spans="1:14">
      <c r="A497" s="10"/>
      <c r="B497" s="32"/>
      <c r="C497" s="33"/>
      <c r="D497" s="33"/>
      <c r="E497" s="32"/>
      <c r="F497" s="32"/>
      <c r="G497" s="33"/>
      <c r="H497" s="32"/>
      <c r="I497" s="32"/>
      <c r="J497" s="32"/>
      <c r="K497" s="8"/>
      <c r="L497" s="16"/>
      <c r="M497" s="16"/>
      <c r="N497" s="16"/>
    </row>
    <row r="498" spans="1:14">
      <c r="A498" s="10"/>
      <c r="B498" s="32"/>
      <c r="C498" s="33"/>
      <c r="D498" s="33"/>
      <c r="E498" s="32"/>
      <c r="F498" s="32"/>
      <c r="G498" s="33"/>
      <c r="H498" s="32"/>
      <c r="I498" s="32"/>
      <c r="J498" s="32"/>
      <c r="K498" s="8"/>
      <c r="L498" s="16"/>
      <c r="M498" s="16"/>
      <c r="N498" s="16"/>
    </row>
    <row r="499" spans="1:14">
      <c r="A499" s="10"/>
      <c r="B499" s="32"/>
      <c r="C499" s="33"/>
      <c r="D499" s="33"/>
      <c r="E499" s="32"/>
      <c r="F499" s="32"/>
      <c r="G499" s="33"/>
      <c r="H499" s="32"/>
      <c r="I499" s="32"/>
      <c r="J499" s="32"/>
      <c r="K499" s="8"/>
      <c r="L499" s="16"/>
      <c r="M499" s="16"/>
      <c r="N499" s="16"/>
    </row>
    <row r="500" spans="1:14">
      <c r="A500" s="10"/>
      <c r="B500" s="32"/>
      <c r="C500" s="33"/>
      <c r="D500" s="33"/>
      <c r="E500" s="32"/>
      <c r="F500" s="32"/>
      <c r="G500" s="33"/>
      <c r="H500" s="32"/>
      <c r="I500" s="32"/>
      <c r="J500" s="32"/>
      <c r="K500" s="8"/>
      <c r="L500" s="16"/>
      <c r="M500" s="16"/>
      <c r="N500" s="16"/>
    </row>
    <row r="501" spans="1:14">
      <c r="A501" s="10"/>
      <c r="B501" s="32"/>
      <c r="C501" s="33"/>
      <c r="D501" s="33"/>
      <c r="E501" s="32"/>
      <c r="F501" s="32"/>
      <c r="G501" s="33"/>
      <c r="H501" s="32"/>
      <c r="I501" s="32"/>
      <c r="J501" s="32"/>
      <c r="K501" s="8"/>
      <c r="L501" s="16"/>
      <c r="M501" s="16"/>
      <c r="N501" s="16"/>
    </row>
    <row r="502" spans="1:14">
      <c r="A502" s="10"/>
      <c r="B502" s="32"/>
      <c r="C502" s="33"/>
      <c r="D502" s="33"/>
      <c r="E502" s="32"/>
      <c r="F502" s="32"/>
      <c r="G502" s="33"/>
      <c r="H502" s="32"/>
      <c r="I502" s="32"/>
      <c r="J502" s="32"/>
      <c r="K502" s="8"/>
      <c r="L502" s="16"/>
      <c r="M502" s="16"/>
      <c r="N502" s="16"/>
    </row>
    <row r="503" spans="1:14">
      <c r="A503" s="10"/>
      <c r="B503" s="32"/>
      <c r="C503" s="33"/>
      <c r="D503" s="33"/>
      <c r="E503" s="32"/>
      <c r="F503" s="32"/>
      <c r="G503" s="33"/>
      <c r="H503" s="32"/>
      <c r="I503" s="32"/>
      <c r="J503" s="32"/>
      <c r="K503" s="8"/>
      <c r="L503" s="16"/>
      <c r="M503" s="16"/>
      <c r="N503" s="16"/>
    </row>
    <row r="504" spans="1:14">
      <c r="A504" s="10"/>
      <c r="B504" s="32"/>
      <c r="C504" s="33"/>
      <c r="D504" s="33"/>
      <c r="E504" s="32"/>
      <c r="F504" s="32"/>
      <c r="G504" s="33"/>
      <c r="H504" s="32"/>
      <c r="I504" s="32"/>
      <c r="J504" s="32"/>
      <c r="K504" s="8"/>
      <c r="L504" s="16"/>
      <c r="M504" s="16"/>
      <c r="N504" s="16"/>
    </row>
    <row r="505" spans="1:14">
      <c r="A505" s="10"/>
      <c r="B505" s="32"/>
      <c r="C505" s="33"/>
      <c r="D505" s="33"/>
      <c r="E505" s="32"/>
      <c r="F505" s="32"/>
      <c r="G505" s="33"/>
      <c r="H505" s="32"/>
      <c r="I505" s="32"/>
      <c r="J505" s="32"/>
      <c r="K505" s="8"/>
      <c r="L505" s="16"/>
      <c r="M505" s="16"/>
      <c r="N505" s="16"/>
    </row>
    <row r="506" spans="1:14">
      <c r="A506" s="10"/>
      <c r="B506" s="32"/>
      <c r="C506" s="33"/>
      <c r="D506" s="33"/>
      <c r="E506" s="32"/>
      <c r="F506" s="32"/>
      <c r="G506" s="33"/>
      <c r="H506" s="32"/>
      <c r="I506" s="32"/>
      <c r="J506" s="32"/>
      <c r="K506" s="8"/>
      <c r="L506" s="16"/>
      <c r="M506" s="16"/>
      <c r="N506" s="16"/>
    </row>
    <row r="507" spans="1:14">
      <c r="A507" s="10"/>
      <c r="B507" s="32"/>
      <c r="C507" s="33"/>
      <c r="D507" s="33"/>
      <c r="E507" s="32"/>
      <c r="F507" s="32"/>
      <c r="G507" s="33"/>
      <c r="H507" s="32"/>
      <c r="I507" s="32"/>
      <c r="J507" s="32"/>
      <c r="K507" s="8"/>
      <c r="L507" s="16"/>
      <c r="M507" s="16"/>
      <c r="N507" s="16"/>
    </row>
    <row r="508" spans="1:14">
      <c r="A508" s="10"/>
      <c r="B508" s="32"/>
      <c r="C508" s="33"/>
      <c r="D508" s="33"/>
      <c r="E508" s="32"/>
      <c r="F508" s="32"/>
      <c r="G508" s="33"/>
      <c r="H508" s="32"/>
      <c r="I508" s="32"/>
      <c r="J508" s="32"/>
      <c r="K508" s="8"/>
      <c r="L508" s="16"/>
      <c r="M508" s="16"/>
      <c r="N508" s="16"/>
    </row>
    <row r="509" spans="1:14" ht="389.45" customHeight="1">
      <c r="A509" s="10"/>
      <c r="B509" s="36"/>
      <c r="C509" s="37"/>
      <c r="D509" s="33"/>
      <c r="E509" s="36"/>
      <c r="F509" s="36"/>
      <c r="G509" s="37"/>
      <c r="H509" s="36"/>
      <c r="I509" s="36"/>
      <c r="J509" s="32"/>
      <c r="K509" s="8"/>
      <c r="L509" s="16"/>
      <c r="M509" s="16"/>
      <c r="N509" s="16"/>
    </row>
    <row r="510" spans="1:14">
      <c r="A510" s="10"/>
      <c r="B510" s="36"/>
      <c r="C510" s="37"/>
      <c r="D510" s="33"/>
      <c r="E510" s="36"/>
      <c r="F510" s="36"/>
      <c r="G510" s="37"/>
      <c r="H510" s="36"/>
      <c r="I510" s="36"/>
      <c r="J510" s="32"/>
      <c r="K510" s="8"/>
      <c r="L510" s="16"/>
      <c r="M510" s="16"/>
      <c r="N510" s="16"/>
    </row>
    <row r="511" spans="1:14">
      <c r="A511" s="10"/>
      <c r="B511" s="32"/>
      <c r="C511" s="33"/>
      <c r="D511" s="33"/>
      <c r="E511" s="32"/>
      <c r="F511" s="32"/>
      <c r="G511" s="33"/>
      <c r="H511" s="32"/>
      <c r="I511" s="32"/>
      <c r="J511" s="32"/>
      <c r="K511" s="8"/>
      <c r="L511" s="16"/>
      <c r="M511" s="16"/>
      <c r="N511" s="16"/>
    </row>
    <row r="512" spans="1:14">
      <c r="A512" s="10"/>
      <c r="B512" s="32"/>
      <c r="C512" s="33"/>
      <c r="D512" s="33"/>
      <c r="E512" s="32"/>
      <c r="F512" s="32"/>
      <c r="G512" s="33"/>
      <c r="H512" s="32"/>
      <c r="I512" s="32"/>
      <c r="J512" s="32"/>
      <c r="K512" s="8"/>
      <c r="L512" s="16"/>
      <c r="M512" s="16"/>
      <c r="N512" s="16"/>
    </row>
    <row r="513" spans="1:14">
      <c r="A513" s="10"/>
      <c r="B513" s="32"/>
      <c r="C513" s="33"/>
      <c r="D513" s="33"/>
      <c r="E513" s="32"/>
      <c r="F513" s="32"/>
      <c r="G513" s="33"/>
      <c r="H513" s="32"/>
      <c r="I513" s="32"/>
      <c r="J513" s="32"/>
      <c r="K513" s="8"/>
      <c r="L513" s="16"/>
      <c r="M513" s="16"/>
      <c r="N513" s="16"/>
    </row>
    <row r="514" spans="1:14">
      <c r="A514" s="10"/>
      <c r="B514" s="32"/>
      <c r="C514" s="33"/>
      <c r="D514" s="33"/>
      <c r="E514" s="32"/>
      <c r="F514" s="32"/>
      <c r="G514" s="33"/>
      <c r="H514" s="32"/>
      <c r="I514" s="32"/>
      <c r="J514" s="32"/>
      <c r="K514" s="8"/>
      <c r="L514" s="16"/>
      <c r="M514" s="16"/>
      <c r="N514" s="16"/>
    </row>
    <row r="515" spans="1:14">
      <c r="A515" s="10"/>
      <c r="B515" s="32"/>
      <c r="C515" s="33"/>
      <c r="D515" s="33"/>
      <c r="E515" s="32"/>
      <c r="F515" s="32"/>
      <c r="G515" s="33"/>
      <c r="H515" s="32"/>
      <c r="I515" s="32"/>
      <c r="J515" s="32"/>
      <c r="K515" s="8"/>
      <c r="L515" s="16"/>
      <c r="M515" s="16"/>
      <c r="N515" s="16"/>
    </row>
    <row r="516" spans="1:14">
      <c r="A516" s="10"/>
      <c r="B516" s="32"/>
      <c r="C516" s="33"/>
      <c r="D516" s="33"/>
      <c r="E516" s="32"/>
      <c r="F516" s="32"/>
      <c r="G516" s="33"/>
      <c r="H516" s="32"/>
      <c r="I516" s="32"/>
      <c r="J516" s="32"/>
      <c r="K516" s="8"/>
      <c r="L516" s="16"/>
      <c r="M516" s="16"/>
      <c r="N516" s="16"/>
    </row>
    <row r="517" spans="1:14">
      <c r="A517" s="10"/>
      <c r="B517" s="32"/>
      <c r="C517" s="33"/>
      <c r="D517" s="33"/>
      <c r="E517" s="32"/>
      <c r="F517" s="32"/>
      <c r="G517" s="33"/>
      <c r="H517" s="32"/>
      <c r="I517" s="32"/>
      <c r="J517" s="32"/>
      <c r="K517" s="8"/>
      <c r="L517" s="16"/>
      <c r="M517" s="16"/>
      <c r="N517" s="16"/>
    </row>
    <row r="518" spans="1:14">
      <c r="A518" s="10"/>
      <c r="B518" s="32"/>
      <c r="C518" s="33"/>
      <c r="D518" s="33"/>
      <c r="E518" s="32"/>
      <c r="F518" s="32"/>
      <c r="G518" s="33"/>
      <c r="H518" s="32"/>
      <c r="I518" s="32"/>
      <c r="J518" s="32"/>
      <c r="K518" s="8"/>
      <c r="L518" s="16"/>
      <c r="M518" s="16"/>
      <c r="N518" s="16"/>
    </row>
    <row r="519" spans="1:14">
      <c r="A519" s="10"/>
      <c r="B519" s="32"/>
      <c r="C519" s="33"/>
      <c r="D519" s="33"/>
      <c r="E519" s="32"/>
      <c r="F519" s="32"/>
      <c r="G519" s="33"/>
      <c r="H519" s="32"/>
      <c r="I519" s="32"/>
      <c r="J519" s="32"/>
      <c r="K519" s="8"/>
      <c r="L519" s="16"/>
      <c r="M519" s="16"/>
      <c r="N519" s="16"/>
    </row>
    <row r="520" spans="1:14">
      <c r="A520" s="10"/>
      <c r="B520" s="32"/>
      <c r="C520" s="33"/>
      <c r="D520" s="33"/>
      <c r="E520" s="32"/>
      <c r="F520" s="32"/>
      <c r="G520" s="33"/>
      <c r="H520" s="32"/>
      <c r="I520" s="32"/>
      <c r="J520" s="32"/>
      <c r="K520" s="8"/>
      <c r="L520" s="16"/>
      <c r="M520" s="16"/>
      <c r="N520" s="16"/>
    </row>
    <row r="521" spans="1:14">
      <c r="A521" s="10"/>
      <c r="B521" s="32"/>
      <c r="C521" s="33"/>
      <c r="D521" s="33"/>
      <c r="E521" s="32"/>
      <c r="F521" s="32"/>
      <c r="G521" s="33"/>
      <c r="H521" s="32"/>
      <c r="I521" s="32"/>
      <c r="J521" s="32"/>
      <c r="K521" s="8"/>
      <c r="L521" s="16"/>
      <c r="M521" s="16"/>
      <c r="N521" s="16"/>
    </row>
    <row r="522" spans="1:14">
      <c r="A522" s="10"/>
      <c r="B522" s="32"/>
      <c r="C522" s="33"/>
      <c r="D522" s="33"/>
      <c r="E522" s="32"/>
      <c r="F522" s="32"/>
      <c r="G522" s="33"/>
      <c r="H522" s="32"/>
      <c r="I522" s="32"/>
      <c r="J522" s="32"/>
      <c r="K522" s="8"/>
      <c r="L522" s="16"/>
      <c r="M522" s="16"/>
      <c r="N522" s="16"/>
    </row>
    <row r="523" spans="1:14">
      <c r="A523" s="10"/>
      <c r="B523" s="32"/>
      <c r="C523" s="33"/>
      <c r="D523" s="33"/>
      <c r="E523" s="32"/>
      <c r="F523" s="32"/>
      <c r="G523" s="33"/>
      <c r="H523" s="32"/>
      <c r="I523" s="32"/>
      <c r="J523" s="32"/>
      <c r="K523" s="8"/>
      <c r="L523" s="16"/>
      <c r="M523" s="16"/>
      <c r="N523" s="16"/>
    </row>
    <row r="524" spans="1:14">
      <c r="A524" s="10"/>
      <c r="B524" s="32"/>
      <c r="C524" s="33"/>
      <c r="D524" s="33"/>
      <c r="E524" s="32"/>
      <c r="F524" s="32"/>
      <c r="G524" s="33"/>
      <c r="H524" s="32"/>
      <c r="I524" s="32"/>
      <c r="J524" s="32"/>
      <c r="K524" s="8"/>
      <c r="L524" s="16"/>
      <c r="M524" s="16"/>
      <c r="N524" s="16"/>
    </row>
    <row r="525" spans="1:14">
      <c r="A525" s="10"/>
      <c r="B525" s="32"/>
      <c r="C525" s="33"/>
      <c r="D525" s="33"/>
      <c r="E525" s="32"/>
      <c r="F525" s="32"/>
      <c r="G525" s="33"/>
      <c r="H525" s="32"/>
      <c r="I525" s="32"/>
      <c r="J525" s="32"/>
      <c r="K525" s="8"/>
      <c r="L525" s="16"/>
      <c r="M525" s="16"/>
      <c r="N525" s="16"/>
    </row>
    <row r="526" spans="1:14">
      <c r="A526" s="10"/>
      <c r="B526" s="32"/>
      <c r="C526" s="33"/>
      <c r="D526" s="33"/>
      <c r="E526" s="32"/>
      <c r="F526" s="32"/>
      <c r="G526" s="33"/>
      <c r="H526" s="32"/>
      <c r="I526" s="32"/>
      <c r="J526" s="32"/>
      <c r="K526" s="8"/>
      <c r="L526" s="16"/>
      <c r="M526" s="16"/>
      <c r="N526" s="16"/>
    </row>
    <row r="527" spans="1:14">
      <c r="A527" s="10"/>
      <c r="B527" s="32"/>
      <c r="C527" s="33"/>
      <c r="D527" s="33"/>
      <c r="E527" s="32"/>
      <c r="F527" s="32"/>
      <c r="G527" s="33"/>
      <c r="H527" s="32"/>
      <c r="I527" s="32"/>
      <c r="J527" s="32"/>
      <c r="K527" s="8"/>
      <c r="L527" s="16"/>
      <c r="M527" s="16"/>
      <c r="N527" s="16"/>
    </row>
    <row r="528" spans="1:14">
      <c r="A528" s="10"/>
      <c r="B528" s="32"/>
      <c r="C528" s="33"/>
      <c r="D528" s="33"/>
      <c r="E528" s="32"/>
      <c r="F528" s="32"/>
      <c r="G528" s="33"/>
      <c r="H528" s="32"/>
      <c r="I528" s="32"/>
      <c r="J528" s="32"/>
      <c r="K528" s="8"/>
      <c r="L528" s="16"/>
      <c r="M528" s="16"/>
      <c r="N528" s="16"/>
    </row>
    <row r="529" spans="1:14">
      <c r="A529" s="10"/>
      <c r="B529" s="32"/>
      <c r="C529" s="33"/>
      <c r="D529" s="33"/>
      <c r="E529" s="32"/>
      <c r="F529" s="32"/>
      <c r="G529" s="33"/>
      <c r="H529" s="32"/>
      <c r="I529" s="32"/>
      <c r="J529" s="32"/>
      <c r="K529" s="8"/>
      <c r="L529" s="16"/>
      <c r="M529" s="16"/>
      <c r="N529" s="16"/>
    </row>
    <row r="530" spans="1:14">
      <c r="A530" s="10"/>
      <c r="B530" s="32"/>
      <c r="C530" s="33"/>
      <c r="D530" s="33"/>
      <c r="E530" s="32"/>
      <c r="F530" s="32"/>
      <c r="G530" s="33"/>
      <c r="H530" s="32"/>
      <c r="I530" s="32"/>
      <c r="J530" s="32"/>
      <c r="K530" s="8"/>
      <c r="L530" s="16"/>
      <c r="M530" s="16"/>
      <c r="N530" s="16"/>
    </row>
    <row r="531" spans="1:14">
      <c r="A531" s="10"/>
      <c r="B531" s="32"/>
      <c r="C531" s="33"/>
      <c r="D531" s="33"/>
      <c r="E531" s="32"/>
      <c r="F531" s="32"/>
      <c r="G531" s="33"/>
      <c r="H531" s="32"/>
      <c r="I531" s="32"/>
      <c r="J531" s="32"/>
      <c r="K531" s="8"/>
      <c r="L531" s="16"/>
      <c r="M531" s="16"/>
      <c r="N531" s="16"/>
    </row>
    <row r="532" spans="1:14">
      <c r="A532" s="10"/>
      <c r="B532" s="32"/>
      <c r="C532" s="33"/>
      <c r="D532" s="33"/>
      <c r="E532" s="32"/>
      <c r="F532" s="32"/>
      <c r="G532" s="33"/>
      <c r="H532" s="32"/>
      <c r="I532" s="32"/>
      <c r="J532" s="32"/>
      <c r="K532" s="8"/>
      <c r="L532" s="16"/>
      <c r="M532" s="16"/>
      <c r="N532" s="16"/>
    </row>
    <row r="533" spans="1:14">
      <c r="A533" s="10"/>
      <c r="B533" s="32"/>
      <c r="C533" s="33"/>
      <c r="D533" s="33"/>
      <c r="E533" s="32"/>
      <c r="F533" s="32"/>
      <c r="G533" s="33"/>
      <c r="H533" s="32"/>
      <c r="I533" s="32"/>
      <c r="J533" s="32"/>
      <c r="K533" s="8"/>
      <c r="L533" s="16"/>
      <c r="M533" s="16"/>
      <c r="N533" s="16"/>
    </row>
    <row r="534" spans="1:14">
      <c r="A534" s="10"/>
      <c r="B534" s="32"/>
      <c r="C534" s="33"/>
      <c r="D534" s="33"/>
      <c r="E534" s="32"/>
      <c r="F534" s="32"/>
      <c r="G534" s="33"/>
      <c r="H534" s="32"/>
      <c r="I534" s="32"/>
      <c r="J534" s="32"/>
      <c r="K534" s="8"/>
      <c r="L534" s="16"/>
      <c r="M534" s="16"/>
      <c r="N534" s="16"/>
    </row>
    <row r="535" spans="1:14">
      <c r="A535" s="10"/>
      <c r="B535" s="32"/>
      <c r="C535" s="33"/>
      <c r="D535" s="33"/>
      <c r="E535" s="32"/>
      <c r="F535" s="32"/>
      <c r="G535" s="33"/>
      <c r="H535" s="32"/>
      <c r="I535" s="32"/>
      <c r="J535" s="32"/>
      <c r="K535" s="8"/>
      <c r="L535" s="16"/>
      <c r="M535" s="16"/>
      <c r="N535" s="16"/>
    </row>
    <row r="536" spans="1:14">
      <c r="A536" s="10"/>
      <c r="B536" s="32"/>
      <c r="C536" s="33"/>
      <c r="D536" s="33"/>
      <c r="E536" s="32"/>
      <c r="F536" s="32"/>
      <c r="G536" s="33"/>
      <c r="H536" s="32"/>
      <c r="I536" s="32"/>
      <c r="J536" s="32"/>
      <c r="K536" s="8"/>
      <c r="L536" s="16"/>
      <c r="M536" s="16"/>
      <c r="N536" s="16"/>
    </row>
    <row r="537" spans="1:14">
      <c r="A537" s="10"/>
      <c r="B537" s="32"/>
      <c r="C537" s="33"/>
      <c r="D537" s="33"/>
      <c r="E537" s="32"/>
      <c r="F537" s="32"/>
      <c r="G537" s="33"/>
      <c r="H537" s="32"/>
      <c r="I537" s="32"/>
      <c r="J537" s="32"/>
      <c r="K537" s="8"/>
      <c r="L537" s="16"/>
      <c r="M537" s="16"/>
      <c r="N537" s="16"/>
    </row>
    <row r="538" spans="1:14">
      <c r="A538" s="10"/>
      <c r="B538" s="32"/>
      <c r="C538" s="33"/>
      <c r="D538" s="33"/>
      <c r="E538" s="32"/>
      <c r="F538" s="32"/>
      <c r="G538" s="33"/>
      <c r="H538" s="32"/>
      <c r="I538" s="32"/>
      <c r="J538" s="32"/>
      <c r="K538" s="8"/>
      <c r="L538" s="16"/>
      <c r="M538" s="16"/>
      <c r="N538" s="16"/>
    </row>
    <row r="539" spans="1:14">
      <c r="A539" s="10"/>
      <c r="B539" s="32"/>
      <c r="C539" s="33"/>
      <c r="D539" s="33"/>
      <c r="E539" s="32"/>
      <c r="F539" s="32"/>
      <c r="G539" s="33"/>
      <c r="H539" s="32"/>
      <c r="I539" s="32"/>
      <c r="J539" s="32"/>
      <c r="K539" s="8"/>
      <c r="L539" s="16"/>
      <c r="M539" s="16"/>
      <c r="N539" s="16"/>
    </row>
    <row r="540" spans="1:14">
      <c r="A540" s="10"/>
      <c r="B540" s="32"/>
      <c r="C540" s="33"/>
      <c r="D540" s="33"/>
      <c r="E540" s="32"/>
      <c r="F540" s="32"/>
      <c r="G540" s="33"/>
      <c r="H540" s="32"/>
      <c r="I540" s="32"/>
      <c r="J540" s="32"/>
      <c r="K540" s="8"/>
      <c r="L540" s="16"/>
      <c r="M540" s="16"/>
      <c r="N540" s="16"/>
    </row>
    <row r="541" spans="1:14">
      <c r="A541" s="10"/>
      <c r="B541" s="32"/>
      <c r="C541" s="33"/>
      <c r="D541" s="33"/>
      <c r="E541" s="32"/>
      <c r="F541" s="32"/>
      <c r="G541" s="33"/>
      <c r="H541" s="32"/>
      <c r="I541" s="32"/>
      <c r="J541" s="32"/>
      <c r="K541" s="8"/>
      <c r="L541" s="16"/>
      <c r="M541" s="16"/>
      <c r="N541" s="16"/>
    </row>
    <row r="542" spans="1:14">
      <c r="A542" s="10"/>
      <c r="B542" s="32"/>
      <c r="C542" s="33"/>
      <c r="D542" s="33"/>
      <c r="E542" s="32"/>
      <c r="F542" s="32"/>
      <c r="G542" s="33"/>
      <c r="H542" s="32"/>
      <c r="I542" s="32"/>
      <c r="J542" s="32"/>
      <c r="K542" s="8"/>
      <c r="L542" s="16"/>
      <c r="M542" s="16"/>
      <c r="N542" s="16"/>
    </row>
    <row r="543" spans="1:14">
      <c r="A543" s="10"/>
      <c r="B543" s="32"/>
      <c r="C543" s="33"/>
      <c r="D543" s="33"/>
      <c r="E543" s="32"/>
      <c r="F543" s="32"/>
      <c r="G543" s="33"/>
      <c r="H543" s="32"/>
      <c r="I543" s="32"/>
      <c r="J543" s="32"/>
      <c r="K543" s="8"/>
      <c r="L543" s="16"/>
      <c r="M543" s="16"/>
      <c r="N543" s="16"/>
    </row>
    <row r="544" spans="1:14">
      <c r="A544" s="10"/>
      <c r="B544" s="32"/>
      <c r="C544" s="33"/>
      <c r="D544" s="33"/>
      <c r="E544" s="32"/>
      <c r="F544" s="32"/>
      <c r="G544" s="33"/>
      <c r="H544" s="32"/>
      <c r="I544" s="32"/>
      <c r="J544" s="32"/>
      <c r="K544" s="8"/>
      <c r="L544" s="16"/>
      <c r="M544" s="16"/>
      <c r="N544" s="16"/>
    </row>
    <row r="545" spans="1:14">
      <c r="A545" s="10"/>
      <c r="B545" s="32"/>
      <c r="C545" s="33"/>
      <c r="D545" s="33"/>
      <c r="E545" s="32"/>
      <c r="F545" s="32"/>
      <c r="G545" s="33"/>
      <c r="H545" s="32"/>
      <c r="I545" s="32"/>
      <c r="J545" s="32"/>
      <c r="K545" s="8"/>
      <c r="L545" s="16"/>
      <c r="M545" s="16"/>
      <c r="N545" s="16"/>
    </row>
    <row r="546" spans="1:14">
      <c r="A546" s="10"/>
      <c r="B546" s="32"/>
      <c r="C546" s="33"/>
      <c r="D546" s="33"/>
      <c r="E546" s="32"/>
      <c r="F546" s="32"/>
      <c r="G546" s="33"/>
      <c r="H546" s="32"/>
      <c r="I546" s="32"/>
      <c r="J546" s="32"/>
      <c r="K546" s="8"/>
      <c r="L546" s="16"/>
      <c r="M546" s="16"/>
      <c r="N546" s="16"/>
    </row>
    <row r="547" spans="1:14">
      <c r="A547" s="10"/>
      <c r="B547" s="32"/>
      <c r="C547" s="33"/>
      <c r="D547" s="33"/>
      <c r="E547" s="32"/>
      <c r="F547" s="32"/>
      <c r="G547" s="33"/>
      <c r="H547" s="32"/>
      <c r="I547" s="32"/>
      <c r="J547" s="32"/>
      <c r="K547" s="8"/>
      <c r="L547" s="16"/>
      <c r="M547" s="16"/>
      <c r="N547" s="16"/>
    </row>
    <row r="548" spans="1:14">
      <c r="A548" s="10"/>
      <c r="B548" s="32"/>
      <c r="C548" s="33"/>
      <c r="D548" s="33"/>
      <c r="E548" s="32"/>
      <c r="F548" s="32"/>
      <c r="G548" s="33"/>
      <c r="H548" s="32"/>
      <c r="I548" s="32"/>
      <c r="J548" s="32"/>
      <c r="K548" s="8"/>
      <c r="L548" s="16"/>
      <c r="M548" s="16"/>
      <c r="N548" s="16"/>
    </row>
    <row r="549" spans="1:14">
      <c r="A549" s="3"/>
      <c r="B549" s="31"/>
      <c r="C549" s="9"/>
      <c r="D549" s="9"/>
      <c r="E549" s="31"/>
      <c r="F549" s="31"/>
      <c r="G549" s="9"/>
      <c r="H549" s="31"/>
      <c r="I549" s="31"/>
      <c r="J549" s="31"/>
      <c r="K549" s="4"/>
    </row>
  </sheetData>
  <autoFilter ref="A3:K549" xr:uid="{E5E55588-6F1B-4A69-BDF1-D712793FA4D2}"/>
  <mergeCells count="30">
    <mergeCell ref="I509:I510"/>
    <mergeCell ref="B509:B510"/>
    <mergeCell ref="C509:C510"/>
    <mergeCell ref="E509:E510"/>
    <mergeCell ref="F509:F510"/>
    <mergeCell ref="G509:G510"/>
    <mergeCell ref="H509:H510"/>
    <mergeCell ref="I61:I62"/>
    <mergeCell ref="B162:B163"/>
    <mergeCell ref="C162:C163"/>
    <mergeCell ref="E162:E163"/>
    <mergeCell ref="F162:F163"/>
    <mergeCell ref="G162:G163"/>
    <mergeCell ref="H162:H163"/>
    <mergeCell ref="I162:I163"/>
    <mergeCell ref="B61:B62"/>
    <mergeCell ref="C61:C62"/>
    <mergeCell ref="E61:E62"/>
    <mergeCell ref="F61:F62"/>
    <mergeCell ref="G61:G62"/>
    <mergeCell ref="H61:H62"/>
    <mergeCell ref="A1:K1"/>
    <mergeCell ref="B2:K2"/>
    <mergeCell ref="B16:B17"/>
    <mergeCell ref="C16:C17"/>
    <mergeCell ref="E16:E17"/>
    <mergeCell ref="F16:F17"/>
    <mergeCell ref="G16:G17"/>
    <mergeCell ref="H16:H17"/>
    <mergeCell ref="I16:I17"/>
  </mergeCells>
  <pageMargins left="0.7" right="0.7" top="0.75" bottom="0.75" header="0.3" footer="0.3"/>
  <pageSetup paperSize="3"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E7604E45-FAED-4DA1-A9BC-20AE173B2ED6}">
          <x14:formula1>
            <xm:f>#REF!</xm:f>
          </x14:formula1>
          <xm:sqref>N4:N1048576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696F7-7962-4E47-B12C-56E6604B7E21}">
  <sheetPr>
    <tabColor theme="9" tint="-0.249977111117893"/>
    <pageSetUpPr fitToPage="1"/>
  </sheetPr>
  <dimension ref="A1:N536"/>
  <sheetViews>
    <sheetView topLeftCell="B1" workbookViewId="0">
      <selection sqref="A1:K1"/>
    </sheetView>
    <sheetView tabSelected="1" topLeftCell="B1" workbookViewId="1">
      <selection activeCell="B2" sqref="B2:K2"/>
    </sheetView>
  </sheetViews>
  <sheetFormatPr defaultRowHeight="14.45"/>
  <cols>
    <col min="1" max="1" width="5" hidden="1" customWidth="1"/>
    <col min="2" max="2" width="12.5703125" style="29" customWidth="1"/>
    <col min="3" max="3" width="12.5703125" style="6" customWidth="1"/>
    <col min="4" max="4" width="22.85546875" style="6" customWidth="1"/>
    <col min="5" max="5" width="20.5703125" style="29" customWidth="1"/>
    <col min="6" max="6" width="17.5703125" style="29" customWidth="1"/>
    <col min="7" max="7" width="12.140625" style="6" customWidth="1"/>
    <col min="8" max="8" width="14.5703125" style="29" customWidth="1"/>
    <col min="9" max="9" width="34.85546875" style="29" customWidth="1"/>
    <col min="10" max="10" width="13.42578125" style="7" customWidth="1"/>
    <col min="11" max="11" width="110.28515625" style="7" customWidth="1"/>
    <col min="12" max="12" width="11.42578125" style="9" hidden="1" customWidth="1"/>
    <col min="13" max="13" width="18.28515625" hidden="1" customWidth="1"/>
    <col min="14" max="14" width="21.85546875" hidden="1" customWidth="1"/>
  </cols>
  <sheetData>
    <row r="1" spans="1:14" ht="23.45">
      <c r="A1" s="34" t="s">
        <v>78</v>
      </c>
      <c r="B1" s="34"/>
      <c r="C1" s="34"/>
      <c r="D1" s="34"/>
      <c r="E1" s="34"/>
      <c r="F1" s="34"/>
      <c r="G1" s="34"/>
      <c r="H1" s="34"/>
      <c r="I1" s="34"/>
      <c r="J1" s="34"/>
      <c r="K1" s="34"/>
    </row>
    <row r="2" spans="1:14" ht="64.5" customHeight="1">
      <c r="A2" s="30"/>
      <c r="B2" s="35" t="s">
        <v>79</v>
      </c>
      <c r="C2" s="35"/>
      <c r="D2" s="35"/>
      <c r="E2" s="35"/>
      <c r="F2" s="35"/>
      <c r="G2" s="35"/>
      <c r="H2" s="35"/>
      <c r="I2" s="35"/>
      <c r="J2" s="35"/>
      <c r="K2" s="35"/>
    </row>
    <row r="3" spans="1:14" ht="29.1">
      <c r="A3" s="2" t="s">
        <v>29</v>
      </c>
      <c r="B3" s="22" t="s">
        <v>30</v>
      </c>
      <c r="C3" s="22" t="s">
        <v>31</v>
      </c>
      <c r="D3" s="22" t="s">
        <v>32</v>
      </c>
      <c r="E3" s="22" t="s">
        <v>33</v>
      </c>
      <c r="F3" s="22" t="s">
        <v>4</v>
      </c>
      <c r="G3" s="22" t="s">
        <v>34</v>
      </c>
      <c r="H3" s="22" t="s">
        <v>35</v>
      </c>
      <c r="I3" s="22" t="s">
        <v>36</v>
      </c>
      <c r="J3" s="22" t="s">
        <v>37</v>
      </c>
      <c r="K3" s="22" t="s">
        <v>38</v>
      </c>
      <c r="L3" s="21" t="s">
        <v>29</v>
      </c>
      <c r="M3" s="11" t="s">
        <v>39</v>
      </c>
      <c r="N3" s="12" t="s">
        <v>40</v>
      </c>
    </row>
    <row r="4" spans="1:14" ht="101.45">
      <c r="A4" s="10"/>
      <c r="B4" s="23" t="s">
        <v>80</v>
      </c>
      <c r="C4" s="24" t="s">
        <v>81</v>
      </c>
      <c r="D4" s="24" t="s">
        <v>82</v>
      </c>
      <c r="E4" s="23" t="s">
        <v>83</v>
      </c>
      <c r="F4" s="23" t="s">
        <v>84</v>
      </c>
      <c r="G4" s="24" t="s">
        <v>46</v>
      </c>
      <c r="H4" s="23" t="s">
        <v>85</v>
      </c>
      <c r="I4" s="23" t="s">
        <v>86</v>
      </c>
      <c r="J4" s="23" t="s">
        <v>87</v>
      </c>
      <c r="K4" s="23" t="s">
        <v>88</v>
      </c>
      <c r="L4" s="9">
        <v>1320</v>
      </c>
      <c r="M4" t="s">
        <v>87</v>
      </c>
      <c r="N4" t="s">
        <v>87</v>
      </c>
    </row>
    <row r="5" spans="1:14" ht="116.1">
      <c r="A5" s="10"/>
      <c r="B5" s="23" t="s">
        <v>89</v>
      </c>
      <c r="C5" s="24" t="s">
        <v>90</v>
      </c>
      <c r="D5" s="24" t="s">
        <v>82</v>
      </c>
      <c r="E5" s="23" t="s">
        <v>91</v>
      </c>
      <c r="F5" s="23" t="s">
        <v>84</v>
      </c>
      <c r="G5" s="24" t="s">
        <v>50</v>
      </c>
      <c r="H5" s="23" t="s">
        <v>85</v>
      </c>
      <c r="I5" s="23" t="s">
        <v>92</v>
      </c>
      <c r="J5" s="23" t="s">
        <v>87</v>
      </c>
      <c r="K5" s="23" t="s">
        <v>93</v>
      </c>
      <c r="L5" s="9">
        <v>1324</v>
      </c>
      <c r="M5" t="s">
        <v>87</v>
      </c>
      <c r="N5" t="s">
        <v>87</v>
      </c>
    </row>
    <row r="6" spans="1:14" ht="159.6">
      <c r="A6" s="10"/>
      <c r="B6" s="23" t="s">
        <v>89</v>
      </c>
      <c r="C6" s="24" t="s">
        <v>90</v>
      </c>
      <c r="D6" s="24" t="s">
        <v>82</v>
      </c>
      <c r="E6" s="23" t="s">
        <v>91</v>
      </c>
      <c r="F6" s="23" t="s">
        <v>84</v>
      </c>
      <c r="G6" s="24" t="s">
        <v>50</v>
      </c>
      <c r="H6" s="23" t="s">
        <v>85</v>
      </c>
      <c r="I6" s="23" t="s">
        <v>94</v>
      </c>
      <c r="J6" s="23" t="s">
        <v>87</v>
      </c>
      <c r="K6" s="23" t="s">
        <v>95</v>
      </c>
      <c r="L6" s="9">
        <v>1326</v>
      </c>
      <c r="M6" t="s">
        <v>87</v>
      </c>
      <c r="N6" t="s">
        <v>87</v>
      </c>
    </row>
    <row r="7" spans="1:14" ht="87">
      <c r="A7" s="10"/>
      <c r="B7" s="23" t="s">
        <v>89</v>
      </c>
      <c r="C7" s="24" t="s">
        <v>90</v>
      </c>
      <c r="D7" s="24" t="s">
        <v>82</v>
      </c>
      <c r="E7" s="23" t="s">
        <v>91</v>
      </c>
      <c r="F7" s="23" t="s">
        <v>84</v>
      </c>
      <c r="G7" s="24" t="s">
        <v>46</v>
      </c>
      <c r="H7" s="23" t="s">
        <v>85</v>
      </c>
      <c r="I7" s="23" t="s">
        <v>96</v>
      </c>
      <c r="J7" s="23" t="s">
        <v>87</v>
      </c>
      <c r="K7" s="23" t="s">
        <v>97</v>
      </c>
      <c r="L7" s="9">
        <v>1332</v>
      </c>
      <c r="M7" t="s">
        <v>87</v>
      </c>
      <c r="N7" t="s">
        <v>87</v>
      </c>
    </row>
    <row r="8" spans="1:14" ht="87">
      <c r="A8" s="10"/>
      <c r="B8" s="23" t="s">
        <v>89</v>
      </c>
      <c r="C8" s="24" t="s">
        <v>90</v>
      </c>
      <c r="D8" s="24" t="s">
        <v>82</v>
      </c>
      <c r="E8" s="23" t="s">
        <v>91</v>
      </c>
      <c r="F8" s="23" t="s">
        <v>84</v>
      </c>
      <c r="G8" s="24" t="s">
        <v>46</v>
      </c>
      <c r="H8" s="23" t="s">
        <v>85</v>
      </c>
      <c r="I8" s="23" t="s">
        <v>98</v>
      </c>
      <c r="J8" s="23" t="s">
        <v>87</v>
      </c>
      <c r="K8" s="23" t="s">
        <v>97</v>
      </c>
      <c r="L8" s="9">
        <v>1333</v>
      </c>
      <c r="M8" t="s">
        <v>87</v>
      </c>
      <c r="N8" t="s">
        <v>87</v>
      </c>
    </row>
    <row r="9" spans="1:14" ht="159.6">
      <c r="A9" s="10"/>
      <c r="B9" s="23" t="s">
        <v>80</v>
      </c>
      <c r="C9" s="24" t="s">
        <v>81</v>
      </c>
      <c r="D9" s="24" t="s">
        <v>82</v>
      </c>
      <c r="E9" s="23" t="s">
        <v>83</v>
      </c>
      <c r="F9" s="23" t="s">
        <v>84</v>
      </c>
      <c r="G9" s="24" t="s">
        <v>46</v>
      </c>
      <c r="H9" s="23" t="s">
        <v>85</v>
      </c>
      <c r="I9" s="23" t="s">
        <v>99</v>
      </c>
      <c r="J9" s="23" t="s">
        <v>87</v>
      </c>
      <c r="K9" s="23" t="s">
        <v>100</v>
      </c>
      <c r="L9" s="9">
        <v>1314</v>
      </c>
      <c r="M9" t="s">
        <v>87</v>
      </c>
      <c r="N9" t="s">
        <v>87</v>
      </c>
    </row>
    <row r="10" spans="1:14" ht="29.1">
      <c r="A10" s="10"/>
      <c r="B10" s="23" t="s">
        <v>101</v>
      </c>
      <c r="C10" s="24" t="s">
        <v>102</v>
      </c>
      <c r="D10" s="24" t="s">
        <v>103</v>
      </c>
      <c r="E10" s="23" t="s">
        <v>104</v>
      </c>
      <c r="F10" s="23" t="s">
        <v>105</v>
      </c>
      <c r="G10" s="24" t="s">
        <v>106</v>
      </c>
      <c r="H10" s="23" t="s">
        <v>85</v>
      </c>
      <c r="I10" s="23" t="s">
        <v>107</v>
      </c>
      <c r="J10" s="23" t="s">
        <v>87</v>
      </c>
      <c r="K10" s="23" t="s">
        <v>108</v>
      </c>
      <c r="L10" s="9">
        <v>109</v>
      </c>
      <c r="M10" t="s">
        <v>109</v>
      </c>
      <c r="N10" t="s">
        <v>110</v>
      </c>
    </row>
    <row r="11" spans="1:14" ht="72.599999999999994">
      <c r="A11" s="10"/>
      <c r="B11" s="23" t="s">
        <v>89</v>
      </c>
      <c r="C11" s="24" t="s">
        <v>90</v>
      </c>
      <c r="D11" s="24" t="s">
        <v>82</v>
      </c>
      <c r="E11" s="23" t="s">
        <v>91</v>
      </c>
      <c r="F11" s="23" t="s">
        <v>84</v>
      </c>
      <c r="G11" s="24" t="s">
        <v>50</v>
      </c>
      <c r="H11" s="23" t="s">
        <v>85</v>
      </c>
      <c r="I11" s="23" t="s">
        <v>111</v>
      </c>
      <c r="J11" s="23" t="s">
        <v>87</v>
      </c>
      <c r="K11" s="23" t="s">
        <v>112</v>
      </c>
      <c r="L11" s="9">
        <v>1325</v>
      </c>
      <c r="M11" t="s">
        <v>87</v>
      </c>
      <c r="N11" t="s">
        <v>87</v>
      </c>
    </row>
    <row r="12" spans="1:14" ht="130.5">
      <c r="A12" s="10"/>
      <c r="B12" s="23" t="s">
        <v>80</v>
      </c>
      <c r="C12" s="24" t="s">
        <v>81</v>
      </c>
      <c r="D12" s="24" t="s">
        <v>82</v>
      </c>
      <c r="E12" s="23" t="s">
        <v>83</v>
      </c>
      <c r="F12" s="23" t="s">
        <v>84</v>
      </c>
      <c r="G12" s="24" t="s">
        <v>46</v>
      </c>
      <c r="H12" s="23" t="s">
        <v>85</v>
      </c>
      <c r="I12" s="23" t="s">
        <v>113</v>
      </c>
      <c r="J12" s="23" t="s">
        <v>87</v>
      </c>
      <c r="K12" s="23" t="s">
        <v>114</v>
      </c>
      <c r="L12" s="9">
        <v>1313</v>
      </c>
      <c r="M12" t="s">
        <v>87</v>
      </c>
      <c r="N12" t="s">
        <v>87</v>
      </c>
    </row>
    <row r="13" spans="1:14" ht="377.1">
      <c r="A13" s="10"/>
      <c r="B13" s="23" t="s">
        <v>115</v>
      </c>
      <c r="C13" s="24" t="s">
        <v>116</v>
      </c>
      <c r="D13" s="24" t="s">
        <v>82</v>
      </c>
      <c r="E13" s="23" t="s">
        <v>117</v>
      </c>
      <c r="F13" s="23" t="s">
        <v>118</v>
      </c>
      <c r="G13" s="24" t="s">
        <v>46</v>
      </c>
      <c r="H13" s="23" t="s">
        <v>7</v>
      </c>
      <c r="I13" s="23" t="s">
        <v>119</v>
      </c>
      <c r="J13" s="23">
        <v>609204</v>
      </c>
      <c r="K13" s="23" t="s">
        <v>120</v>
      </c>
      <c r="L13" s="9">
        <v>123</v>
      </c>
      <c r="M13" t="s">
        <v>121</v>
      </c>
      <c r="N13" t="s">
        <v>58</v>
      </c>
    </row>
    <row r="14" spans="1:14" ht="43.5">
      <c r="A14" s="10"/>
      <c r="B14" s="23" t="s">
        <v>122</v>
      </c>
      <c r="C14" s="24" t="s">
        <v>123</v>
      </c>
      <c r="D14" s="24" t="s">
        <v>82</v>
      </c>
      <c r="E14" s="23" t="s">
        <v>124</v>
      </c>
      <c r="F14" s="23" t="s">
        <v>84</v>
      </c>
      <c r="G14" s="24" t="s">
        <v>46</v>
      </c>
      <c r="H14" s="23" t="s">
        <v>7</v>
      </c>
      <c r="I14" s="23" t="s">
        <v>125</v>
      </c>
      <c r="J14" s="23" t="s">
        <v>87</v>
      </c>
      <c r="K14" s="23" t="s">
        <v>126</v>
      </c>
      <c r="L14" s="9">
        <v>1309</v>
      </c>
      <c r="M14" t="s">
        <v>87</v>
      </c>
      <c r="N14" t="s">
        <v>87</v>
      </c>
    </row>
    <row r="15" spans="1:14" ht="87">
      <c r="A15" s="10"/>
      <c r="B15" s="23" t="s">
        <v>127</v>
      </c>
      <c r="C15" s="24" t="s">
        <v>128</v>
      </c>
      <c r="D15" s="24" t="s">
        <v>82</v>
      </c>
      <c r="E15" s="23" t="s">
        <v>129</v>
      </c>
      <c r="F15" s="23" t="s">
        <v>118</v>
      </c>
      <c r="G15" s="24" t="s">
        <v>130</v>
      </c>
      <c r="H15" s="23" t="s">
        <v>7</v>
      </c>
      <c r="I15" s="23" t="s">
        <v>131</v>
      </c>
      <c r="J15" s="23" t="s">
        <v>87</v>
      </c>
      <c r="K15" s="23" t="s">
        <v>132</v>
      </c>
      <c r="L15" s="9">
        <v>1104</v>
      </c>
      <c r="M15" t="s">
        <v>87</v>
      </c>
      <c r="N15" t="s">
        <v>133</v>
      </c>
    </row>
    <row r="16" spans="1:14" ht="87">
      <c r="A16" s="10"/>
      <c r="B16" s="23" t="s">
        <v>127</v>
      </c>
      <c r="C16" s="24" t="s">
        <v>128</v>
      </c>
      <c r="D16" s="24" t="s">
        <v>82</v>
      </c>
      <c r="E16" s="23" t="s">
        <v>129</v>
      </c>
      <c r="F16" s="23" t="s">
        <v>118</v>
      </c>
      <c r="G16" s="24" t="s">
        <v>50</v>
      </c>
      <c r="H16" s="23" t="s">
        <v>7</v>
      </c>
      <c r="I16" s="23" t="s">
        <v>134</v>
      </c>
      <c r="J16" s="23">
        <v>605313</v>
      </c>
      <c r="K16" s="23" t="s">
        <v>135</v>
      </c>
      <c r="L16" s="9">
        <v>162</v>
      </c>
      <c r="M16" t="s">
        <v>136</v>
      </c>
      <c r="N16" t="s">
        <v>87</v>
      </c>
    </row>
    <row r="17" spans="1:14" ht="43.5">
      <c r="A17" s="10"/>
      <c r="B17" s="23" t="s">
        <v>115</v>
      </c>
      <c r="C17" s="24" t="s">
        <v>137</v>
      </c>
      <c r="D17" s="24" t="s">
        <v>73</v>
      </c>
      <c r="E17" s="23" t="s">
        <v>87</v>
      </c>
      <c r="F17" s="23" t="s">
        <v>138</v>
      </c>
      <c r="G17" s="24" t="s">
        <v>46</v>
      </c>
      <c r="H17" s="23" t="s">
        <v>7</v>
      </c>
      <c r="I17" s="23" t="s">
        <v>139</v>
      </c>
      <c r="J17" s="23" t="s">
        <v>87</v>
      </c>
      <c r="K17" s="23" t="s">
        <v>140</v>
      </c>
      <c r="L17" s="9">
        <v>1121</v>
      </c>
      <c r="M17" t="s">
        <v>141</v>
      </c>
      <c r="N17" t="s">
        <v>142</v>
      </c>
    </row>
    <row r="18" spans="1:14" ht="43.5">
      <c r="A18" s="10"/>
      <c r="B18" s="23" t="s">
        <v>127</v>
      </c>
      <c r="C18" s="24" t="s">
        <v>128</v>
      </c>
      <c r="D18" s="24" t="s">
        <v>82</v>
      </c>
      <c r="E18" s="23" t="s">
        <v>129</v>
      </c>
      <c r="F18" s="23" t="s">
        <v>118</v>
      </c>
      <c r="G18" s="24" t="s">
        <v>46</v>
      </c>
      <c r="H18" s="23" t="s">
        <v>7</v>
      </c>
      <c r="I18" s="23" t="s">
        <v>143</v>
      </c>
      <c r="J18" s="23" t="s">
        <v>144</v>
      </c>
      <c r="K18" s="23" t="s">
        <v>145</v>
      </c>
      <c r="L18" s="9">
        <v>195</v>
      </c>
      <c r="M18" t="s">
        <v>146</v>
      </c>
      <c r="N18" t="s">
        <v>133</v>
      </c>
    </row>
    <row r="19" spans="1:14" ht="72.599999999999994">
      <c r="A19" s="10"/>
      <c r="B19" s="23" t="s">
        <v>127</v>
      </c>
      <c r="C19" s="24" t="s">
        <v>128</v>
      </c>
      <c r="D19" s="24" t="s">
        <v>82</v>
      </c>
      <c r="E19" s="23" t="s">
        <v>129</v>
      </c>
      <c r="F19" s="23" t="s">
        <v>118</v>
      </c>
      <c r="G19" s="24" t="s">
        <v>130</v>
      </c>
      <c r="H19" s="23" t="s">
        <v>7</v>
      </c>
      <c r="I19" s="23" t="s">
        <v>147</v>
      </c>
      <c r="J19" s="23">
        <v>607748</v>
      </c>
      <c r="K19" s="23" t="s">
        <v>148</v>
      </c>
      <c r="L19" s="9">
        <v>154</v>
      </c>
      <c r="M19" t="s">
        <v>149</v>
      </c>
      <c r="N19" t="s">
        <v>87</v>
      </c>
    </row>
    <row r="20" spans="1:14" ht="43.5">
      <c r="A20" s="10"/>
      <c r="B20" s="23" t="s">
        <v>127</v>
      </c>
      <c r="C20" s="24" t="s">
        <v>128</v>
      </c>
      <c r="D20" s="24" t="s">
        <v>82</v>
      </c>
      <c r="E20" s="23" t="s">
        <v>129</v>
      </c>
      <c r="F20" s="23" t="s">
        <v>118</v>
      </c>
      <c r="G20" s="24" t="s">
        <v>50</v>
      </c>
      <c r="H20" s="23" t="s">
        <v>7</v>
      </c>
      <c r="I20" s="23" t="s">
        <v>150</v>
      </c>
      <c r="J20" s="23" t="s">
        <v>151</v>
      </c>
      <c r="K20" s="23" t="s">
        <v>152</v>
      </c>
      <c r="L20" s="9">
        <v>171</v>
      </c>
      <c r="M20" t="s">
        <v>153</v>
      </c>
      <c r="N20" t="s">
        <v>58</v>
      </c>
    </row>
    <row r="21" spans="1:14" ht="43.5">
      <c r="A21" s="10"/>
      <c r="B21" s="23" t="s">
        <v>127</v>
      </c>
      <c r="C21" s="24" t="s">
        <v>128</v>
      </c>
      <c r="D21" s="24" t="s">
        <v>82</v>
      </c>
      <c r="E21" s="23" t="s">
        <v>129</v>
      </c>
      <c r="F21" s="23" t="s">
        <v>118</v>
      </c>
      <c r="G21" s="24" t="s">
        <v>50</v>
      </c>
      <c r="H21" s="23" t="s">
        <v>7</v>
      </c>
      <c r="I21" s="23" t="s">
        <v>154</v>
      </c>
      <c r="J21" s="23">
        <v>610553</v>
      </c>
      <c r="K21" s="23" t="s">
        <v>152</v>
      </c>
      <c r="L21" s="9">
        <v>173</v>
      </c>
      <c r="M21" t="s">
        <v>153</v>
      </c>
      <c r="N21" t="s">
        <v>58</v>
      </c>
    </row>
    <row r="22" spans="1:14" ht="43.5">
      <c r="A22" s="10"/>
      <c r="B22" s="23" t="s">
        <v>127</v>
      </c>
      <c r="C22" s="24" t="s">
        <v>128</v>
      </c>
      <c r="D22" s="24" t="s">
        <v>82</v>
      </c>
      <c r="E22" s="23" t="s">
        <v>129</v>
      </c>
      <c r="F22" s="23" t="s">
        <v>118</v>
      </c>
      <c r="G22" s="24" t="s">
        <v>50</v>
      </c>
      <c r="H22" s="23" t="s">
        <v>7</v>
      </c>
      <c r="I22" s="23" t="s">
        <v>155</v>
      </c>
      <c r="J22" s="23">
        <v>613872</v>
      </c>
      <c r="K22" s="23" t="s">
        <v>152</v>
      </c>
      <c r="L22" s="9">
        <v>172</v>
      </c>
      <c r="M22" t="s">
        <v>153</v>
      </c>
      <c r="N22" t="s">
        <v>58</v>
      </c>
    </row>
    <row r="23" spans="1:14" ht="43.5">
      <c r="A23" s="10"/>
      <c r="B23" s="23" t="s">
        <v>127</v>
      </c>
      <c r="C23" s="24" t="s">
        <v>128</v>
      </c>
      <c r="D23" s="24" t="s">
        <v>82</v>
      </c>
      <c r="E23" s="23" t="s">
        <v>129</v>
      </c>
      <c r="F23" s="23" t="s">
        <v>118</v>
      </c>
      <c r="G23" s="24" t="s">
        <v>50</v>
      </c>
      <c r="H23" s="23" t="s">
        <v>7</v>
      </c>
      <c r="I23" s="23" t="s">
        <v>156</v>
      </c>
      <c r="J23" s="23">
        <v>611952</v>
      </c>
      <c r="K23" s="23" t="s">
        <v>157</v>
      </c>
      <c r="L23" s="9">
        <v>159</v>
      </c>
      <c r="M23" t="s">
        <v>149</v>
      </c>
      <c r="N23" t="s">
        <v>87</v>
      </c>
    </row>
    <row r="24" spans="1:14" ht="43.5">
      <c r="A24" s="10"/>
      <c r="B24" s="23" t="s">
        <v>127</v>
      </c>
      <c r="C24" s="24" t="s">
        <v>128</v>
      </c>
      <c r="D24" s="24" t="s">
        <v>82</v>
      </c>
      <c r="E24" s="23" t="s">
        <v>129</v>
      </c>
      <c r="F24" s="23" t="s">
        <v>118</v>
      </c>
      <c r="G24" s="24" t="s">
        <v>50</v>
      </c>
      <c r="H24" s="23" t="s">
        <v>7</v>
      </c>
      <c r="I24" s="23" t="s">
        <v>158</v>
      </c>
      <c r="J24" s="23" t="s">
        <v>159</v>
      </c>
      <c r="K24" s="23" t="s">
        <v>152</v>
      </c>
      <c r="L24" s="9">
        <v>174</v>
      </c>
      <c r="M24" t="s">
        <v>160</v>
      </c>
      <c r="N24" t="s">
        <v>58</v>
      </c>
    </row>
    <row r="25" spans="1:14" ht="377.1">
      <c r="A25" s="10"/>
      <c r="B25" s="23" t="s">
        <v>122</v>
      </c>
      <c r="C25" s="24" t="s">
        <v>123</v>
      </c>
      <c r="D25" s="24" t="s">
        <v>82</v>
      </c>
      <c r="E25" s="23" t="s">
        <v>124</v>
      </c>
      <c r="F25" s="23" t="s">
        <v>84</v>
      </c>
      <c r="G25" s="24" t="s">
        <v>50</v>
      </c>
      <c r="H25" s="23" t="s">
        <v>7</v>
      </c>
      <c r="I25" s="23" t="s">
        <v>161</v>
      </c>
      <c r="J25" s="23" t="s">
        <v>87</v>
      </c>
      <c r="K25" s="23" t="s">
        <v>162</v>
      </c>
      <c r="L25" s="9">
        <v>1307</v>
      </c>
      <c r="M25" t="s">
        <v>87</v>
      </c>
      <c r="N25" t="s">
        <v>87</v>
      </c>
    </row>
    <row r="26" spans="1:14" ht="405.95">
      <c r="A26" s="10"/>
      <c r="B26" s="23" t="s">
        <v>122</v>
      </c>
      <c r="C26" s="24" t="s">
        <v>123</v>
      </c>
      <c r="D26" s="24" t="s">
        <v>82</v>
      </c>
      <c r="E26" s="23" t="s">
        <v>124</v>
      </c>
      <c r="F26" s="23" t="s">
        <v>84</v>
      </c>
      <c r="G26" s="24" t="s">
        <v>50</v>
      </c>
      <c r="H26" s="23" t="s">
        <v>7</v>
      </c>
      <c r="I26" s="23" t="s">
        <v>163</v>
      </c>
      <c r="J26" s="23" t="s">
        <v>87</v>
      </c>
      <c r="K26" s="23" t="s">
        <v>164</v>
      </c>
      <c r="L26" s="9">
        <v>1308</v>
      </c>
      <c r="M26" t="s">
        <v>87</v>
      </c>
      <c r="N26" t="s">
        <v>87</v>
      </c>
    </row>
    <row r="27" spans="1:14" ht="144.94999999999999">
      <c r="A27" s="10"/>
      <c r="B27" s="23" t="s">
        <v>165</v>
      </c>
      <c r="C27" s="24" t="s">
        <v>166</v>
      </c>
      <c r="D27" s="24" t="s">
        <v>167</v>
      </c>
      <c r="E27" s="23" t="s">
        <v>168</v>
      </c>
      <c r="F27" s="23" t="s">
        <v>84</v>
      </c>
      <c r="G27" s="24" t="s">
        <v>46</v>
      </c>
      <c r="H27" s="23" t="s">
        <v>7</v>
      </c>
      <c r="I27" s="23" t="s">
        <v>169</v>
      </c>
      <c r="J27" s="23" t="s">
        <v>170</v>
      </c>
      <c r="K27" s="23" t="s">
        <v>171</v>
      </c>
      <c r="L27" s="9">
        <v>1126</v>
      </c>
      <c r="M27" t="s">
        <v>172</v>
      </c>
      <c r="N27" t="s">
        <v>173</v>
      </c>
    </row>
    <row r="28" spans="1:14" ht="29.1">
      <c r="A28" s="10"/>
      <c r="B28" s="23" t="s">
        <v>165</v>
      </c>
      <c r="C28" s="24" t="s">
        <v>166</v>
      </c>
      <c r="D28" s="24" t="s">
        <v>167</v>
      </c>
      <c r="E28" s="23" t="s">
        <v>168</v>
      </c>
      <c r="F28" s="23" t="s">
        <v>84</v>
      </c>
      <c r="G28" s="24" t="s">
        <v>46</v>
      </c>
      <c r="H28" s="23" t="s">
        <v>7</v>
      </c>
      <c r="I28" s="23" t="s">
        <v>174</v>
      </c>
      <c r="J28" s="23" t="s">
        <v>175</v>
      </c>
      <c r="K28" s="23" t="s">
        <v>176</v>
      </c>
      <c r="L28" s="9">
        <v>1133</v>
      </c>
      <c r="M28" t="s">
        <v>177</v>
      </c>
      <c r="N28" t="s">
        <v>77</v>
      </c>
    </row>
    <row r="29" spans="1:14" ht="43.5">
      <c r="A29" s="10"/>
      <c r="B29" s="23" t="s">
        <v>127</v>
      </c>
      <c r="C29" s="24" t="s">
        <v>128</v>
      </c>
      <c r="D29" s="24" t="s">
        <v>82</v>
      </c>
      <c r="E29" s="23" t="s">
        <v>129</v>
      </c>
      <c r="F29" s="23" t="s">
        <v>118</v>
      </c>
      <c r="G29" s="24" t="s">
        <v>46</v>
      </c>
      <c r="H29" s="23" t="s">
        <v>7</v>
      </c>
      <c r="I29" s="23" t="s">
        <v>178</v>
      </c>
      <c r="J29" s="23">
        <v>612099</v>
      </c>
      <c r="K29" s="23" t="s">
        <v>179</v>
      </c>
      <c r="L29" s="9">
        <v>143</v>
      </c>
      <c r="M29" t="s">
        <v>180</v>
      </c>
      <c r="N29" t="s">
        <v>87</v>
      </c>
    </row>
    <row r="30" spans="1:14" ht="43.5">
      <c r="A30" s="10"/>
      <c r="B30" s="23" t="s">
        <v>127</v>
      </c>
      <c r="C30" s="24" t="s">
        <v>128</v>
      </c>
      <c r="D30" s="24" t="s">
        <v>82</v>
      </c>
      <c r="E30" s="23" t="s">
        <v>129</v>
      </c>
      <c r="F30" s="23" t="s">
        <v>118</v>
      </c>
      <c r="G30" s="24" t="s">
        <v>50</v>
      </c>
      <c r="H30" s="23" t="s">
        <v>7</v>
      </c>
      <c r="I30" s="23" t="s">
        <v>181</v>
      </c>
      <c r="J30" s="23" t="s">
        <v>182</v>
      </c>
      <c r="K30" s="23" t="s">
        <v>152</v>
      </c>
      <c r="L30" s="9">
        <v>175</v>
      </c>
      <c r="M30" t="s">
        <v>180</v>
      </c>
      <c r="N30" t="s">
        <v>58</v>
      </c>
    </row>
    <row r="31" spans="1:14" ht="43.5">
      <c r="A31" s="10"/>
      <c r="B31" s="23" t="s">
        <v>127</v>
      </c>
      <c r="C31" s="24" t="s">
        <v>128</v>
      </c>
      <c r="D31" s="24" t="s">
        <v>82</v>
      </c>
      <c r="E31" s="23" t="s">
        <v>129</v>
      </c>
      <c r="F31" s="23" t="s">
        <v>118</v>
      </c>
      <c r="G31" s="24" t="s">
        <v>46</v>
      </c>
      <c r="H31" s="23" t="s">
        <v>7</v>
      </c>
      <c r="I31" s="23" t="s">
        <v>183</v>
      </c>
      <c r="J31" s="23">
        <v>608436</v>
      </c>
      <c r="K31" s="23" t="s">
        <v>179</v>
      </c>
      <c r="L31" s="9">
        <v>145</v>
      </c>
      <c r="M31" t="s">
        <v>180</v>
      </c>
      <c r="N31" t="s">
        <v>87</v>
      </c>
    </row>
    <row r="32" spans="1:14" ht="43.5">
      <c r="A32" s="10"/>
      <c r="B32" s="23" t="s">
        <v>165</v>
      </c>
      <c r="C32" s="24" t="s">
        <v>166</v>
      </c>
      <c r="D32" s="24" t="s">
        <v>167</v>
      </c>
      <c r="E32" s="23" t="s">
        <v>168</v>
      </c>
      <c r="F32" s="23" t="s">
        <v>84</v>
      </c>
      <c r="G32" s="24" t="s">
        <v>46</v>
      </c>
      <c r="H32" s="23" t="s">
        <v>7</v>
      </c>
      <c r="I32" s="23" t="s">
        <v>184</v>
      </c>
      <c r="J32" s="23" t="s">
        <v>185</v>
      </c>
      <c r="K32" s="23" t="s">
        <v>176</v>
      </c>
      <c r="L32" s="9">
        <v>1131</v>
      </c>
      <c r="M32" t="s">
        <v>186</v>
      </c>
      <c r="N32" t="s">
        <v>77</v>
      </c>
    </row>
    <row r="33" spans="1:14" ht="43.5">
      <c r="A33" s="10"/>
      <c r="B33" s="23" t="s">
        <v>165</v>
      </c>
      <c r="C33" s="24" t="s">
        <v>166</v>
      </c>
      <c r="D33" s="24" t="s">
        <v>167</v>
      </c>
      <c r="E33" s="23" t="s">
        <v>168</v>
      </c>
      <c r="F33" s="23" t="s">
        <v>84</v>
      </c>
      <c r="G33" s="24" t="s">
        <v>46</v>
      </c>
      <c r="H33" s="23" t="s">
        <v>7</v>
      </c>
      <c r="I33" s="23" t="s">
        <v>187</v>
      </c>
      <c r="J33" s="23" t="s">
        <v>188</v>
      </c>
      <c r="K33" s="23" t="s">
        <v>176</v>
      </c>
      <c r="L33" s="9">
        <v>1129</v>
      </c>
      <c r="M33" t="s">
        <v>186</v>
      </c>
      <c r="N33" t="s">
        <v>77</v>
      </c>
    </row>
    <row r="34" spans="1:14" ht="29.1">
      <c r="A34" s="10"/>
      <c r="B34" s="23" t="s">
        <v>165</v>
      </c>
      <c r="C34" s="24" t="s">
        <v>166</v>
      </c>
      <c r="D34" s="24" t="s">
        <v>167</v>
      </c>
      <c r="E34" s="23" t="s">
        <v>168</v>
      </c>
      <c r="F34" s="23" t="s">
        <v>84</v>
      </c>
      <c r="G34" s="24" t="s">
        <v>46</v>
      </c>
      <c r="H34" s="23" t="s">
        <v>7</v>
      </c>
      <c r="I34" s="23" t="s">
        <v>189</v>
      </c>
      <c r="J34" s="23" t="s">
        <v>190</v>
      </c>
      <c r="K34" s="23" t="s">
        <v>176</v>
      </c>
      <c r="L34" s="9">
        <v>1128</v>
      </c>
      <c r="M34" t="s">
        <v>186</v>
      </c>
      <c r="N34" t="s">
        <v>77</v>
      </c>
    </row>
    <row r="35" spans="1:14" ht="57.95">
      <c r="A35" s="10"/>
      <c r="B35" s="23" t="s">
        <v>165</v>
      </c>
      <c r="C35" s="24" t="s">
        <v>166</v>
      </c>
      <c r="D35" s="24" t="s">
        <v>167</v>
      </c>
      <c r="E35" s="23" t="s">
        <v>168</v>
      </c>
      <c r="F35" s="23" t="s">
        <v>84</v>
      </c>
      <c r="G35" s="24" t="s">
        <v>46</v>
      </c>
      <c r="H35" s="23" t="s">
        <v>7</v>
      </c>
      <c r="I35" s="23" t="s">
        <v>191</v>
      </c>
      <c r="J35" s="23" t="s">
        <v>192</v>
      </c>
      <c r="K35" s="23" t="s">
        <v>176</v>
      </c>
      <c r="L35" s="9">
        <v>1127</v>
      </c>
      <c r="M35" t="s">
        <v>193</v>
      </c>
      <c r="N35" t="s">
        <v>77</v>
      </c>
    </row>
    <row r="36" spans="1:14" ht="43.5">
      <c r="A36" s="10"/>
      <c r="B36" s="23" t="s">
        <v>165</v>
      </c>
      <c r="C36" s="24" t="s">
        <v>166</v>
      </c>
      <c r="D36" s="24" t="s">
        <v>167</v>
      </c>
      <c r="E36" s="23" t="s">
        <v>168</v>
      </c>
      <c r="F36" s="23" t="s">
        <v>84</v>
      </c>
      <c r="G36" s="24" t="s">
        <v>46</v>
      </c>
      <c r="H36" s="23" t="s">
        <v>7</v>
      </c>
      <c r="I36" s="23" t="s">
        <v>194</v>
      </c>
      <c r="J36" s="23" t="s">
        <v>195</v>
      </c>
      <c r="K36" s="23" t="s">
        <v>176</v>
      </c>
      <c r="L36" s="9">
        <v>1132</v>
      </c>
      <c r="M36" t="s">
        <v>186</v>
      </c>
      <c r="N36" t="s">
        <v>77</v>
      </c>
    </row>
    <row r="37" spans="1:14" ht="43.5">
      <c r="A37" s="10"/>
      <c r="B37" s="23" t="s">
        <v>165</v>
      </c>
      <c r="C37" s="24" t="s">
        <v>166</v>
      </c>
      <c r="D37" s="24" t="s">
        <v>167</v>
      </c>
      <c r="E37" s="23" t="s">
        <v>168</v>
      </c>
      <c r="F37" s="23" t="s">
        <v>84</v>
      </c>
      <c r="G37" s="24" t="s">
        <v>46</v>
      </c>
      <c r="H37" s="23" t="s">
        <v>7</v>
      </c>
      <c r="I37" s="23" t="s">
        <v>196</v>
      </c>
      <c r="J37" s="23" t="s">
        <v>197</v>
      </c>
      <c r="K37" s="23" t="s">
        <v>176</v>
      </c>
      <c r="L37" s="9">
        <v>1130</v>
      </c>
      <c r="M37" t="s">
        <v>186</v>
      </c>
      <c r="N37" t="s">
        <v>77</v>
      </c>
    </row>
    <row r="38" spans="1:14" ht="217.5">
      <c r="A38" s="10"/>
      <c r="B38" s="23" t="s">
        <v>59</v>
      </c>
      <c r="C38" s="24" t="s">
        <v>60</v>
      </c>
      <c r="D38" s="24" t="s">
        <v>103</v>
      </c>
      <c r="E38" s="23" t="s">
        <v>61</v>
      </c>
      <c r="F38" s="23" t="s">
        <v>45</v>
      </c>
      <c r="G38" s="24" t="s">
        <v>50</v>
      </c>
      <c r="H38" s="23" t="s">
        <v>7</v>
      </c>
      <c r="I38" s="23" t="s">
        <v>69</v>
      </c>
      <c r="J38" s="23">
        <v>603386</v>
      </c>
      <c r="K38" s="23" t="s">
        <v>198</v>
      </c>
      <c r="L38" s="9">
        <v>5</v>
      </c>
      <c r="M38" t="s">
        <v>64</v>
      </c>
      <c r="N38" t="s">
        <v>65</v>
      </c>
    </row>
    <row r="39" spans="1:14" ht="72.599999999999994">
      <c r="A39" s="10"/>
      <c r="B39" s="23" t="s">
        <v>59</v>
      </c>
      <c r="C39" s="24" t="s">
        <v>60</v>
      </c>
      <c r="D39" s="24" t="s">
        <v>103</v>
      </c>
      <c r="E39" s="23" t="s">
        <v>61</v>
      </c>
      <c r="F39" s="23" t="s">
        <v>45</v>
      </c>
      <c r="G39" s="24" t="s">
        <v>50</v>
      </c>
      <c r="H39" s="23" t="s">
        <v>7</v>
      </c>
      <c r="I39" s="23" t="s">
        <v>62</v>
      </c>
      <c r="J39" s="23">
        <v>613095</v>
      </c>
      <c r="K39" s="23" t="s">
        <v>199</v>
      </c>
      <c r="L39" s="9">
        <v>3</v>
      </c>
      <c r="M39" t="s">
        <v>64</v>
      </c>
      <c r="N39" t="s">
        <v>65</v>
      </c>
    </row>
    <row r="40" spans="1:14" ht="43.5">
      <c r="A40" s="16"/>
      <c r="B40" s="23" t="s">
        <v>200</v>
      </c>
      <c r="C40" s="24" t="s">
        <v>201</v>
      </c>
      <c r="D40" s="24" t="s">
        <v>202</v>
      </c>
      <c r="E40" s="23" t="s">
        <v>203</v>
      </c>
      <c r="F40" s="23" t="s">
        <v>118</v>
      </c>
      <c r="G40" s="24" t="s">
        <v>46</v>
      </c>
      <c r="H40" s="23" t="s">
        <v>7</v>
      </c>
      <c r="I40" s="23" t="s">
        <v>204</v>
      </c>
      <c r="J40" s="23" t="s">
        <v>205</v>
      </c>
      <c r="K40" s="23" t="s">
        <v>206</v>
      </c>
      <c r="L40" s="9">
        <v>227</v>
      </c>
      <c r="M40" t="s">
        <v>64</v>
      </c>
      <c r="N40" t="s">
        <v>65</v>
      </c>
    </row>
    <row r="41" spans="1:14" ht="43.5">
      <c r="A41" s="10"/>
      <c r="B41" s="23" t="s">
        <v>207</v>
      </c>
      <c r="C41" s="24" t="s">
        <v>208</v>
      </c>
      <c r="D41" s="24" t="s">
        <v>209</v>
      </c>
      <c r="E41" s="23" t="s">
        <v>203</v>
      </c>
      <c r="F41" s="23" t="s">
        <v>118</v>
      </c>
      <c r="G41" s="24" t="s">
        <v>46</v>
      </c>
      <c r="H41" s="23" t="s">
        <v>7</v>
      </c>
      <c r="I41" s="23" t="s">
        <v>204</v>
      </c>
      <c r="J41" s="23" t="s">
        <v>205</v>
      </c>
      <c r="K41" s="23" t="s">
        <v>210</v>
      </c>
      <c r="L41" s="9">
        <v>228</v>
      </c>
      <c r="M41" t="s">
        <v>64</v>
      </c>
      <c r="N41" t="s">
        <v>65</v>
      </c>
    </row>
    <row r="42" spans="1:14" ht="43.5">
      <c r="A42" s="10"/>
      <c r="B42" s="23" t="s">
        <v>211</v>
      </c>
      <c r="C42" s="24" t="s">
        <v>212</v>
      </c>
      <c r="D42" s="24" t="s">
        <v>73</v>
      </c>
      <c r="E42" s="23" t="s">
        <v>213</v>
      </c>
      <c r="F42" s="23" t="s">
        <v>214</v>
      </c>
      <c r="G42" s="24" t="s">
        <v>50</v>
      </c>
      <c r="H42" s="23" t="s">
        <v>7</v>
      </c>
      <c r="I42" s="23" t="s">
        <v>62</v>
      </c>
      <c r="J42" s="23">
        <v>613095</v>
      </c>
      <c r="K42" s="23" t="s">
        <v>215</v>
      </c>
      <c r="L42" s="9">
        <v>1197</v>
      </c>
      <c r="M42" t="s">
        <v>64</v>
      </c>
      <c r="N42" t="s">
        <v>65</v>
      </c>
    </row>
    <row r="43" spans="1:14" ht="409.5">
      <c r="A43" s="10"/>
      <c r="B43" s="23" t="s">
        <v>59</v>
      </c>
      <c r="C43" s="24" t="s">
        <v>60</v>
      </c>
      <c r="D43" s="24" t="s">
        <v>103</v>
      </c>
      <c r="E43" s="23" t="s">
        <v>61</v>
      </c>
      <c r="F43" s="23" t="s">
        <v>45</v>
      </c>
      <c r="G43" s="24" t="s">
        <v>50</v>
      </c>
      <c r="H43" s="23" t="s">
        <v>7</v>
      </c>
      <c r="I43" s="23" t="s">
        <v>66</v>
      </c>
      <c r="J43" s="23">
        <v>612774</v>
      </c>
      <c r="K43" s="23" t="s">
        <v>216</v>
      </c>
      <c r="L43" s="9">
        <v>4</v>
      </c>
      <c r="M43" t="s">
        <v>64</v>
      </c>
      <c r="N43" t="s">
        <v>65</v>
      </c>
    </row>
    <row r="44" spans="1:14" ht="43.5">
      <c r="A44" s="10"/>
      <c r="B44" s="23" t="s">
        <v>127</v>
      </c>
      <c r="C44" s="24" t="s">
        <v>128</v>
      </c>
      <c r="D44" s="24" t="s">
        <v>82</v>
      </c>
      <c r="E44" s="23" t="s">
        <v>129</v>
      </c>
      <c r="F44" s="23" t="s">
        <v>118</v>
      </c>
      <c r="G44" s="24" t="s">
        <v>130</v>
      </c>
      <c r="H44" s="23" t="s">
        <v>7</v>
      </c>
      <c r="I44" s="23" t="s">
        <v>217</v>
      </c>
      <c r="J44" s="23">
        <v>612173</v>
      </c>
      <c r="K44" s="23" t="s">
        <v>218</v>
      </c>
      <c r="L44" s="9">
        <v>157</v>
      </c>
      <c r="M44" t="s">
        <v>219</v>
      </c>
      <c r="N44" t="s">
        <v>87</v>
      </c>
    </row>
    <row r="45" spans="1:14" ht="43.5">
      <c r="A45" s="16"/>
      <c r="B45" s="23" t="s">
        <v>127</v>
      </c>
      <c r="C45" s="24" t="s">
        <v>128</v>
      </c>
      <c r="D45" s="24" t="s">
        <v>82</v>
      </c>
      <c r="E45" s="23" t="s">
        <v>129</v>
      </c>
      <c r="F45" s="23" t="s">
        <v>118</v>
      </c>
      <c r="G45" s="24" t="s">
        <v>50</v>
      </c>
      <c r="H45" s="23" t="s">
        <v>7</v>
      </c>
      <c r="I45" s="23" t="s">
        <v>220</v>
      </c>
      <c r="J45" s="23">
        <v>604862</v>
      </c>
      <c r="K45" s="23" t="s">
        <v>152</v>
      </c>
      <c r="L45" s="9">
        <v>176</v>
      </c>
      <c r="M45" t="s">
        <v>221</v>
      </c>
      <c r="N45" t="s">
        <v>58</v>
      </c>
    </row>
    <row r="46" spans="1:14" ht="57.95">
      <c r="A46" s="10"/>
      <c r="B46" s="23" t="s">
        <v>127</v>
      </c>
      <c r="C46" s="24" t="s">
        <v>128</v>
      </c>
      <c r="D46" s="24" t="s">
        <v>82</v>
      </c>
      <c r="E46" s="23" t="s">
        <v>129</v>
      </c>
      <c r="F46" s="23" t="s">
        <v>118</v>
      </c>
      <c r="G46" s="24" t="s">
        <v>46</v>
      </c>
      <c r="H46" s="23" t="s">
        <v>7</v>
      </c>
      <c r="I46" s="23" t="s">
        <v>222</v>
      </c>
      <c r="J46" s="23">
        <v>612963</v>
      </c>
      <c r="K46" s="23" t="s">
        <v>179</v>
      </c>
      <c r="L46" s="9">
        <v>147</v>
      </c>
      <c r="M46" t="s">
        <v>219</v>
      </c>
      <c r="N46" t="s">
        <v>87</v>
      </c>
    </row>
    <row r="47" spans="1:14" ht="43.5">
      <c r="A47" s="10"/>
      <c r="B47" s="23" t="s">
        <v>127</v>
      </c>
      <c r="C47" s="24" t="s">
        <v>128</v>
      </c>
      <c r="D47" s="24" t="s">
        <v>82</v>
      </c>
      <c r="E47" s="23" t="s">
        <v>129</v>
      </c>
      <c r="F47" s="23" t="s">
        <v>118</v>
      </c>
      <c r="G47" s="24" t="s">
        <v>50</v>
      </c>
      <c r="H47" s="23" t="s">
        <v>7</v>
      </c>
      <c r="I47" s="23" t="s">
        <v>223</v>
      </c>
      <c r="J47" s="23" t="s">
        <v>224</v>
      </c>
      <c r="K47" s="23" t="s">
        <v>152</v>
      </c>
      <c r="L47" s="9">
        <v>177</v>
      </c>
      <c r="M47" t="s">
        <v>221</v>
      </c>
      <c r="N47" t="s">
        <v>58</v>
      </c>
    </row>
    <row r="48" spans="1:14" ht="57.95">
      <c r="A48" s="10"/>
      <c r="B48" s="23" t="s">
        <v>127</v>
      </c>
      <c r="C48" s="24" t="s">
        <v>128</v>
      </c>
      <c r="D48" s="24" t="s">
        <v>82</v>
      </c>
      <c r="E48" s="23" t="s">
        <v>129</v>
      </c>
      <c r="F48" s="23" t="s">
        <v>118</v>
      </c>
      <c r="G48" s="24" t="s">
        <v>50</v>
      </c>
      <c r="H48" s="23" t="s">
        <v>7</v>
      </c>
      <c r="I48" s="23" t="s">
        <v>225</v>
      </c>
      <c r="J48" s="23">
        <v>608948</v>
      </c>
      <c r="K48" s="23" t="s">
        <v>152</v>
      </c>
      <c r="L48" s="9">
        <v>178</v>
      </c>
      <c r="M48" t="s">
        <v>226</v>
      </c>
      <c r="N48" t="s">
        <v>58</v>
      </c>
    </row>
    <row r="49" spans="1:14" ht="231.95">
      <c r="A49" s="10"/>
      <c r="B49" s="23" t="s">
        <v>227</v>
      </c>
      <c r="C49" s="24" t="s">
        <v>228</v>
      </c>
      <c r="D49" s="24" t="s">
        <v>73</v>
      </c>
      <c r="E49" s="23" t="s">
        <v>73</v>
      </c>
      <c r="F49" s="23" t="s">
        <v>118</v>
      </c>
      <c r="G49" s="24" t="s">
        <v>46</v>
      </c>
      <c r="H49" s="23" t="s">
        <v>7</v>
      </c>
      <c r="I49" s="23" t="s">
        <v>229</v>
      </c>
      <c r="J49" s="23">
        <v>609204</v>
      </c>
      <c r="K49" s="23" t="s">
        <v>230</v>
      </c>
      <c r="L49" s="9">
        <v>118</v>
      </c>
      <c r="M49" t="s">
        <v>121</v>
      </c>
      <c r="N49" t="s">
        <v>58</v>
      </c>
    </row>
    <row r="50" spans="1:14" ht="43.5">
      <c r="A50" s="10"/>
      <c r="B50" s="23" t="s">
        <v>231</v>
      </c>
      <c r="C50" s="24" t="s">
        <v>232</v>
      </c>
      <c r="D50" s="24" t="s">
        <v>73</v>
      </c>
      <c r="E50" s="23" t="s">
        <v>73</v>
      </c>
      <c r="F50" s="23" t="s">
        <v>118</v>
      </c>
      <c r="G50" s="24" t="s">
        <v>50</v>
      </c>
      <c r="H50" s="23" t="s">
        <v>7</v>
      </c>
      <c r="I50" s="23" t="s">
        <v>229</v>
      </c>
      <c r="J50" s="23">
        <v>609204</v>
      </c>
      <c r="K50" s="23" t="s">
        <v>233</v>
      </c>
      <c r="L50" s="9">
        <v>119</v>
      </c>
      <c r="M50" t="s">
        <v>121</v>
      </c>
      <c r="N50" t="s">
        <v>58</v>
      </c>
    </row>
    <row r="51" spans="1:14" ht="57.95">
      <c r="A51" s="10"/>
      <c r="B51" s="23" t="s">
        <v>165</v>
      </c>
      <c r="C51" s="24" t="s">
        <v>166</v>
      </c>
      <c r="D51" s="24" t="s">
        <v>167</v>
      </c>
      <c r="E51" s="23" t="s">
        <v>168</v>
      </c>
      <c r="F51" s="23" t="s">
        <v>84</v>
      </c>
      <c r="G51" s="24" t="s">
        <v>46</v>
      </c>
      <c r="H51" s="23" t="s">
        <v>7</v>
      </c>
      <c r="I51" s="23" t="s">
        <v>234</v>
      </c>
      <c r="J51" s="23" t="s">
        <v>235</v>
      </c>
      <c r="K51" s="23" t="s">
        <v>176</v>
      </c>
      <c r="L51" s="9">
        <v>1135</v>
      </c>
      <c r="M51" t="s">
        <v>236</v>
      </c>
      <c r="N51" t="s">
        <v>237</v>
      </c>
    </row>
    <row r="52" spans="1:14" ht="43.5">
      <c r="A52" s="10"/>
      <c r="B52" s="23" t="s">
        <v>165</v>
      </c>
      <c r="C52" s="24" t="s">
        <v>166</v>
      </c>
      <c r="D52" s="24" t="s">
        <v>167</v>
      </c>
      <c r="E52" s="23" t="s">
        <v>168</v>
      </c>
      <c r="F52" s="23" t="s">
        <v>84</v>
      </c>
      <c r="G52" s="24" t="s">
        <v>46</v>
      </c>
      <c r="H52" s="23" t="s">
        <v>7</v>
      </c>
      <c r="I52" s="23" t="s">
        <v>238</v>
      </c>
      <c r="J52" s="23" t="s">
        <v>239</v>
      </c>
      <c r="K52" s="23" t="s">
        <v>176</v>
      </c>
      <c r="L52" s="9">
        <v>1134</v>
      </c>
      <c r="M52" t="s">
        <v>236</v>
      </c>
      <c r="N52" t="s">
        <v>237</v>
      </c>
    </row>
    <row r="53" spans="1:14" ht="43.5">
      <c r="A53" s="10"/>
      <c r="B53" s="23" t="s">
        <v>165</v>
      </c>
      <c r="C53" s="24" t="s">
        <v>166</v>
      </c>
      <c r="D53" s="24" t="s">
        <v>167</v>
      </c>
      <c r="E53" s="23" t="s">
        <v>168</v>
      </c>
      <c r="F53" s="23" t="s">
        <v>84</v>
      </c>
      <c r="G53" s="24" t="s">
        <v>46</v>
      </c>
      <c r="H53" s="23" t="s">
        <v>7</v>
      </c>
      <c r="I53" s="23" t="s">
        <v>240</v>
      </c>
      <c r="J53" s="23" t="s">
        <v>241</v>
      </c>
      <c r="K53" s="23" t="s">
        <v>176</v>
      </c>
      <c r="L53" s="9">
        <v>1136</v>
      </c>
      <c r="M53" t="s">
        <v>236</v>
      </c>
      <c r="N53" t="s">
        <v>237</v>
      </c>
    </row>
    <row r="54" spans="1:14" ht="43.5">
      <c r="A54" s="10"/>
      <c r="B54" s="23" t="s">
        <v>242</v>
      </c>
      <c r="C54" s="24" t="s">
        <v>87</v>
      </c>
      <c r="D54" s="24" t="s">
        <v>73</v>
      </c>
      <c r="E54" s="23" t="s">
        <v>73</v>
      </c>
      <c r="F54" s="23" t="s">
        <v>118</v>
      </c>
      <c r="G54" s="24" t="s">
        <v>50</v>
      </c>
      <c r="H54" s="23" t="s">
        <v>7</v>
      </c>
      <c r="I54" s="23" t="s">
        <v>243</v>
      </c>
      <c r="J54" s="23" t="s">
        <v>87</v>
      </c>
      <c r="K54" s="23" t="s">
        <v>244</v>
      </c>
      <c r="L54" s="9">
        <v>226</v>
      </c>
      <c r="M54" t="s">
        <v>87</v>
      </c>
      <c r="N54" t="s">
        <v>142</v>
      </c>
    </row>
    <row r="55" spans="1:14" ht="72.599999999999994">
      <c r="A55" s="10"/>
      <c r="B55" s="23" t="s">
        <v>211</v>
      </c>
      <c r="C55" s="24" t="s">
        <v>245</v>
      </c>
      <c r="D55" s="24" t="s">
        <v>209</v>
      </c>
      <c r="E55" s="23" t="s">
        <v>246</v>
      </c>
      <c r="F55" s="23" t="s">
        <v>118</v>
      </c>
      <c r="G55" s="24" t="s">
        <v>130</v>
      </c>
      <c r="H55" s="23" t="s">
        <v>7</v>
      </c>
      <c r="I55" s="23" t="s">
        <v>247</v>
      </c>
      <c r="J55" s="23" t="s">
        <v>87</v>
      </c>
      <c r="K55" s="23" t="s">
        <v>248</v>
      </c>
      <c r="L55" s="9">
        <v>230</v>
      </c>
      <c r="M55" t="s">
        <v>87</v>
      </c>
      <c r="N55" t="s">
        <v>65</v>
      </c>
    </row>
    <row r="56" spans="1:14" ht="29.1">
      <c r="A56" s="10"/>
      <c r="B56" s="23" t="s">
        <v>249</v>
      </c>
      <c r="C56" s="24" t="s">
        <v>250</v>
      </c>
      <c r="D56" s="24" t="s">
        <v>73</v>
      </c>
      <c r="E56" s="23" t="s">
        <v>73</v>
      </c>
      <c r="F56" s="23" t="s">
        <v>118</v>
      </c>
      <c r="G56" s="24" t="s">
        <v>46</v>
      </c>
      <c r="H56" s="23" t="s">
        <v>7</v>
      </c>
      <c r="I56" s="23" t="s">
        <v>251</v>
      </c>
      <c r="J56" s="23" t="s">
        <v>87</v>
      </c>
      <c r="K56" s="23" t="s">
        <v>252</v>
      </c>
      <c r="L56" s="9">
        <v>208</v>
      </c>
      <c r="M56" t="s">
        <v>87</v>
      </c>
      <c r="N56" t="s">
        <v>142</v>
      </c>
    </row>
    <row r="57" spans="1:14" ht="72.599999999999994">
      <c r="A57" s="10"/>
      <c r="B57" s="23" t="s">
        <v>253</v>
      </c>
      <c r="C57" s="24" t="s">
        <v>254</v>
      </c>
      <c r="D57" s="24" t="s">
        <v>73</v>
      </c>
      <c r="E57" s="23" t="s">
        <v>73</v>
      </c>
      <c r="F57" s="23" t="s">
        <v>118</v>
      </c>
      <c r="G57" s="24" t="s">
        <v>130</v>
      </c>
      <c r="H57" s="23" t="s">
        <v>7</v>
      </c>
      <c r="I57" s="23" t="s">
        <v>255</v>
      </c>
      <c r="J57" s="23" t="s">
        <v>87</v>
      </c>
      <c r="K57" s="23" t="s">
        <v>256</v>
      </c>
      <c r="L57" s="9">
        <v>202</v>
      </c>
      <c r="M57" t="s">
        <v>87</v>
      </c>
      <c r="N57" t="s">
        <v>142</v>
      </c>
    </row>
    <row r="58" spans="1:14" ht="29.1">
      <c r="A58" s="10"/>
      <c r="B58" s="23" t="s">
        <v>242</v>
      </c>
      <c r="C58" s="24" t="s">
        <v>87</v>
      </c>
      <c r="D58" s="24" t="s">
        <v>73</v>
      </c>
      <c r="E58" s="23" t="s">
        <v>73</v>
      </c>
      <c r="F58" s="23" t="s">
        <v>118</v>
      </c>
      <c r="G58" s="24" t="s">
        <v>130</v>
      </c>
      <c r="H58" s="23" t="s">
        <v>7</v>
      </c>
      <c r="I58" s="23" t="s">
        <v>255</v>
      </c>
      <c r="J58" s="23" t="s">
        <v>87</v>
      </c>
      <c r="K58" s="23" t="s">
        <v>257</v>
      </c>
      <c r="L58" s="9">
        <v>210</v>
      </c>
      <c r="M58" t="s">
        <v>87</v>
      </c>
      <c r="N58" t="s">
        <v>142</v>
      </c>
    </row>
    <row r="59" spans="1:14" ht="57.95">
      <c r="A59" s="10"/>
      <c r="B59" s="23" t="s">
        <v>242</v>
      </c>
      <c r="C59" s="24" t="s">
        <v>87</v>
      </c>
      <c r="D59" s="24" t="s">
        <v>73</v>
      </c>
      <c r="E59" s="23" t="s">
        <v>73</v>
      </c>
      <c r="F59" s="23" t="s">
        <v>118</v>
      </c>
      <c r="G59" s="24" t="s">
        <v>130</v>
      </c>
      <c r="H59" s="23" t="s">
        <v>7</v>
      </c>
      <c r="I59" s="23" t="s">
        <v>255</v>
      </c>
      <c r="J59" s="23" t="s">
        <v>87</v>
      </c>
      <c r="K59" s="23" t="s">
        <v>258</v>
      </c>
      <c r="L59" s="9">
        <v>211</v>
      </c>
      <c r="M59" t="s">
        <v>259</v>
      </c>
      <c r="N59" t="s">
        <v>142</v>
      </c>
    </row>
    <row r="60" spans="1:14">
      <c r="A60" s="10"/>
      <c r="B60" s="23" t="s">
        <v>242</v>
      </c>
      <c r="C60" s="24" t="s">
        <v>87</v>
      </c>
      <c r="D60" s="24" t="s">
        <v>73</v>
      </c>
      <c r="E60" s="23" t="s">
        <v>73</v>
      </c>
      <c r="F60" s="23" t="s">
        <v>118</v>
      </c>
      <c r="G60" s="24" t="s">
        <v>130</v>
      </c>
      <c r="H60" s="23" t="s">
        <v>7</v>
      </c>
      <c r="I60" s="23" t="s">
        <v>255</v>
      </c>
      <c r="J60" s="23" t="s">
        <v>87</v>
      </c>
      <c r="K60" s="23" t="s">
        <v>260</v>
      </c>
      <c r="L60" s="9">
        <v>214</v>
      </c>
      <c r="M60" t="s">
        <v>87</v>
      </c>
      <c r="N60" t="s">
        <v>142</v>
      </c>
    </row>
    <row r="61" spans="1:14">
      <c r="A61" s="10"/>
      <c r="B61" s="23" t="s">
        <v>242</v>
      </c>
      <c r="C61" s="24" t="s">
        <v>87</v>
      </c>
      <c r="D61" s="24" t="s">
        <v>73</v>
      </c>
      <c r="E61" s="23" t="s">
        <v>73</v>
      </c>
      <c r="F61" s="23" t="s">
        <v>118</v>
      </c>
      <c r="G61" s="24" t="s">
        <v>50</v>
      </c>
      <c r="H61" s="23" t="s">
        <v>7</v>
      </c>
      <c r="I61" s="23" t="s">
        <v>255</v>
      </c>
      <c r="J61" s="23" t="s">
        <v>87</v>
      </c>
      <c r="K61" s="23" t="s">
        <v>261</v>
      </c>
      <c r="L61" s="9">
        <v>217</v>
      </c>
      <c r="M61" t="s">
        <v>87</v>
      </c>
      <c r="N61" t="s">
        <v>142</v>
      </c>
    </row>
    <row r="62" spans="1:14" ht="29.1">
      <c r="A62" s="10"/>
      <c r="B62" s="23" t="s">
        <v>242</v>
      </c>
      <c r="C62" s="24" t="s">
        <v>87</v>
      </c>
      <c r="D62" s="24" t="s">
        <v>73</v>
      </c>
      <c r="E62" s="23" t="s">
        <v>73</v>
      </c>
      <c r="F62" s="23" t="s">
        <v>118</v>
      </c>
      <c r="G62" s="24" t="s">
        <v>130</v>
      </c>
      <c r="H62" s="23" t="s">
        <v>7</v>
      </c>
      <c r="I62" s="23" t="s">
        <v>255</v>
      </c>
      <c r="J62" s="23" t="s">
        <v>87</v>
      </c>
      <c r="K62" s="23" t="s">
        <v>262</v>
      </c>
      <c r="L62" s="9">
        <v>218</v>
      </c>
      <c r="M62" t="s">
        <v>87</v>
      </c>
      <c r="N62" t="s">
        <v>142</v>
      </c>
    </row>
    <row r="63" spans="1:14" ht="29.1">
      <c r="A63" s="10"/>
      <c r="B63" s="23" t="s">
        <v>242</v>
      </c>
      <c r="C63" s="24" t="s">
        <v>87</v>
      </c>
      <c r="D63" s="24" t="s">
        <v>73</v>
      </c>
      <c r="E63" s="23" t="s">
        <v>73</v>
      </c>
      <c r="F63" s="23" t="s">
        <v>118</v>
      </c>
      <c r="G63" s="24" t="s">
        <v>50</v>
      </c>
      <c r="H63" s="23" t="s">
        <v>7</v>
      </c>
      <c r="I63" s="23" t="s">
        <v>255</v>
      </c>
      <c r="J63" s="23" t="s">
        <v>87</v>
      </c>
      <c r="K63" s="23" t="s">
        <v>263</v>
      </c>
      <c r="L63" s="9">
        <v>225</v>
      </c>
      <c r="M63" t="s">
        <v>87</v>
      </c>
      <c r="N63" t="s">
        <v>142</v>
      </c>
    </row>
    <row r="64" spans="1:14">
      <c r="A64" s="10"/>
      <c r="B64" s="23" t="s">
        <v>264</v>
      </c>
      <c r="C64" s="24" t="s">
        <v>265</v>
      </c>
      <c r="D64" s="24" t="s">
        <v>73</v>
      </c>
      <c r="E64" s="23" t="s">
        <v>87</v>
      </c>
      <c r="F64" s="23" t="s">
        <v>138</v>
      </c>
      <c r="G64" s="24" t="s">
        <v>106</v>
      </c>
      <c r="H64" s="23" t="s">
        <v>7</v>
      </c>
      <c r="I64" s="23" t="s">
        <v>266</v>
      </c>
      <c r="J64" s="23" t="s">
        <v>87</v>
      </c>
      <c r="K64" s="23" t="s">
        <v>267</v>
      </c>
      <c r="L64" s="9">
        <v>233</v>
      </c>
      <c r="M64" t="s">
        <v>87</v>
      </c>
      <c r="N64" t="s">
        <v>87</v>
      </c>
    </row>
    <row r="65" spans="1:14" ht="87">
      <c r="A65" s="10"/>
      <c r="B65" s="23" t="s">
        <v>122</v>
      </c>
      <c r="C65" s="24" t="s">
        <v>123</v>
      </c>
      <c r="D65" s="24" t="s">
        <v>82</v>
      </c>
      <c r="E65" s="23" t="s">
        <v>124</v>
      </c>
      <c r="F65" s="23" t="s">
        <v>84</v>
      </c>
      <c r="G65" s="24" t="s">
        <v>50</v>
      </c>
      <c r="H65" s="23" t="s">
        <v>7</v>
      </c>
      <c r="I65" s="23" t="s">
        <v>268</v>
      </c>
      <c r="J65" s="23" t="s">
        <v>87</v>
      </c>
      <c r="K65" s="23" t="s">
        <v>269</v>
      </c>
      <c r="L65" s="9">
        <v>1303</v>
      </c>
      <c r="M65" t="s">
        <v>87</v>
      </c>
      <c r="N65" t="s">
        <v>87</v>
      </c>
    </row>
    <row r="66" spans="1:14" ht="57.95">
      <c r="A66" s="10"/>
      <c r="B66" s="23" t="s">
        <v>127</v>
      </c>
      <c r="C66" s="24" t="s">
        <v>128</v>
      </c>
      <c r="D66" s="24" t="s">
        <v>82</v>
      </c>
      <c r="E66" s="23" t="s">
        <v>129</v>
      </c>
      <c r="F66" s="23" t="s">
        <v>118</v>
      </c>
      <c r="G66" s="24" t="s">
        <v>50</v>
      </c>
      <c r="H66" s="23" t="s">
        <v>7</v>
      </c>
      <c r="I66" s="23" t="s">
        <v>270</v>
      </c>
      <c r="J66" s="23">
        <v>613885</v>
      </c>
      <c r="K66" s="23" t="s">
        <v>152</v>
      </c>
      <c r="L66" s="9">
        <v>179</v>
      </c>
      <c r="M66" t="s">
        <v>271</v>
      </c>
      <c r="N66" t="s">
        <v>58</v>
      </c>
    </row>
    <row r="67" spans="1:14" ht="72.599999999999994">
      <c r="A67" s="10"/>
      <c r="B67" s="23" t="s">
        <v>54</v>
      </c>
      <c r="C67" s="24" t="s">
        <v>55</v>
      </c>
      <c r="D67" s="24" t="s">
        <v>73</v>
      </c>
      <c r="E67" s="23" t="s">
        <v>49</v>
      </c>
      <c r="F67" s="23" t="s">
        <v>45</v>
      </c>
      <c r="G67" s="24" t="s">
        <v>46</v>
      </c>
      <c r="H67" s="23" t="s">
        <v>7</v>
      </c>
      <c r="I67" s="23" t="s">
        <v>56</v>
      </c>
      <c r="J67" s="23">
        <v>606475</v>
      </c>
      <c r="K67" s="23" t="s">
        <v>272</v>
      </c>
      <c r="L67" s="9">
        <v>2</v>
      </c>
      <c r="M67" t="s">
        <v>58</v>
      </c>
      <c r="N67" t="s">
        <v>58</v>
      </c>
    </row>
    <row r="68" spans="1:14" ht="377.1">
      <c r="A68" s="10"/>
      <c r="B68" s="23" t="s">
        <v>122</v>
      </c>
      <c r="C68" s="24" t="s">
        <v>123</v>
      </c>
      <c r="D68" s="24" t="s">
        <v>82</v>
      </c>
      <c r="E68" s="23" t="s">
        <v>124</v>
      </c>
      <c r="F68" s="23" t="s">
        <v>84</v>
      </c>
      <c r="G68" s="24" t="s">
        <v>50</v>
      </c>
      <c r="H68" s="23" t="s">
        <v>7</v>
      </c>
      <c r="I68" s="23" t="s">
        <v>56</v>
      </c>
      <c r="J68" s="23" t="s">
        <v>273</v>
      </c>
      <c r="K68" s="23" t="s">
        <v>274</v>
      </c>
      <c r="L68" s="9">
        <v>1199</v>
      </c>
      <c r="M68" t="s">
        <v>58</v>
      </c>
      <c r="N68" t="s">
        <v>58</v>
      </c>
    </row>
    <row r="69" spans="1:14" ht="231.95">
      <c r="A69" s="10"/>
      <c r="B69" s="23" t="s">
        <v>275</v>
      </c>
      <c r="C69" s="24" t="s">
        <v>87</v>
      </c>
      <c r="D69" s="24" t="s">
        <v>202</v>
      </c>
      <c r="E69" s="23" t="s">
        <v>276</v>
      </c>
      <c r="F69" s="23" t="s">
        <v>84</v>
      </c>
      <c r="G69" s="24" t="s">
        <v>46</v>
      </c>
      <c r="H69" s="23" t="s">
        <v>7</v>
      </c>
      <c r="I69" s="23" t="s">
        <v>277</v>
      </c>
      <c r="J69" s="23" t="s">
        <v>278</v>
      </c>
      <c r="K69" s="23" t="s">
        <v>279</v>
      </c>
      <c r="L69" s="9">
        <v>1006</v>
      </c>
      <c r="M69" t="s">
        <v>280</v>
      </c>
      <c r="N69" t="s">
        <v>58</v>
      </c>
    </row>
    <row r="70" spans="1:14" ht="348">
      <c r="A70" s="10"/>
      <c r="B70" s="23" t="s">
        <v>281</v>
      </c>
      <c r="C70" s="24" t="s">
        <v>282</v>
      </c>
      <c r="D70" s="24" t="s">
        <v>202</v>
      </c>
      <c r="E70" s="23" t="s">
        <v>87</v>
      </c>
      <c r="F70" s="23" t="s">
        <v>118</v>
      </c>
      <c r="G70" s="24" t="s">
        <v>46</v>
      </c>
      <c r="H70" s="23" t="s">
        <v>7</v>
      </c>
      <c r="I70" s="23" t="s">
        <v>283</v>
      </c>
      <c r="J70" s="23" t="s">
        <v>284</v>
      </c>
      <c r="K70" s="23" t="s">
        <v>285</v>
      </c>
      <c r="L70" s="9">
        <v>124</v>
      </c>
      <c r="M70" t="s">
        <v>286</v>
      </c>
      <c r="N70" t="s">
        <v>58</v>
      </c>
    </row>
    <row r="71" spans="1:14">
      <c r="A71" s="10"/>
      <c r="B71" s="23" t="s">
        <v>287</v>
      </c>
      <c r="C71" s="24" t="s">
        <v>288</v>
      </c>
      <c r="D71" s="24" t="s">
        <v>73</v>
      </c>
      <c r="E71" s="23" t="s">
        <v>73</v>
      </c>
      <c r="F71" s="23" t="s">
        <v>138</v>
      </c>
      <c r="G71" s="24" t="s">
        <v>106</v>
      </c>
      <c r="H71" s="23" t="s">
        <v>7</v>
      </c>
      <c r="I71" s="23" t="s">
        <v>289</v>
      </c>
      <c r="J71" s="23" t="s">
        <v>53</v>
      </c>
      <c r="K71" s="23" t="s">
        <v>290</v>
      </c>
      <c r="L71" s="9">
        <v>201</v>
      </c>
      <c r="M71" t="s">
        <v>85</v>
      </c>
      <c r="N71" t="s">
        <v>142</v>
      </c>
    </row>
    <row r="72" spans="1:14" ht="217.5">
      <c r="A72" s="10"/>
      <c r="B72" s="23" t="s">
        <v>291</v>
      </c>
      <c r="C72" s="24" t="s">
        <v>292</v>
      </c>
      <c r="D72" s="24" t="s">
        <v>73</v>
      </c>
      <c r="E72" s="23" t="s">
        <v>293</v>
      </c>
      <c r="F72" s="23" t="s">
        <v>45</v>
      </c>
      <c r="G72" s="24" t="s">
        <v>130</v>
      </c>
      <c r="H72" s="23" t="s">
        <v>7</v>
      </c>
      <c r="I72" s="23" t="s">
        <v>294</v>
      </c>
      <c r="J72" s="23" t="s">
        <v>87</v>
      </c>
      <c r="K72" s="23" t="s">
        <v>295</v>
      </c>
      <c r="L72" s="9">
        <v>1004</v>
      </c>
      <c r="M72" t="s">
        <v>296</v>
      </c>
      <c r="N72" t="s">
        <v>110</v>
      </c>
    </row>
    <row r="73" spans="1:14" ht="72.599999999999994">
      <c r="A73" s="10"/>
      <c r="B73" s="23" t="s">
        <v>71</v>
      </c>
      <c r="C73" s="24" t="s">
        <v>72</v>
      </c>
      <c r="D73" s="24" t="s">
        <v>73</v>
      </c>
      <c r="E73" s="23" t="s">
        <v>73</v>
      </c>
      <c r="F73" s="23" t="s">
        <v>45</v>
      </c>
      <c r="G73" s="24" t="s">
        <v>50</v>
      </c>
      <c r="H73" s="23" t="s">
        <v>7</v>
      </c>
      <c r="I73" s="23" t="s">
        <v>297</v>
      </c>
      <c r="J73" s="23" t="s">
        <v>87</v>
      </c>
      <c r="K73" s="23" t="s">
        <v>298</v>
      </c>
      <c r="L73" s="9">
        <v>6</v>
      </c>
      <c r="M73" t="s">
        <v>299</v>
      </c>
      <c r="N73" t="s">
        <v>77</v>
      </c>
    </row>
    <row r="74" spans="1:14" ht="130.5">
      <c r="A74" s="10"/>
      <c r="B74" s="23" t="s">
        <v>300</v>
      </c>
      <c r="C74" s="24" t="s">
        <v>301</v>
      </c>
      <c r="D74" s="24" t="s">
        <v>73</v>
      </c>
      <c r="E74" s="23" t="s">
        <v>73</v>
      </c>
      <c r="F74" s="23" t="s">
        <v>118</v>
      </c>
      <c r="G74" s="24" t="s">
        <v>302</v>
      </c>
      <c r="H74" s="23" t="s">
        <v>7</v>
      </c>
      <c r="I74" s="23" t="s">
        <v>303</v>
      </c>
      <c r="J74" s="23">
        <v>607405</v>
      </c>
      <c r="K74" s="23" t="s">
        <v>304</v>
      </c>
      <c r="L74" s="9">
        <v>206</v>
      </c>
      <c r="M74" t="s">
        <v>305</v>
      </c>
      <c r="N74" t="s">
        <v>142</v>
      </c>
    </row>
    <row r="75" spans="1:14" ht="130.5">
      <c r="A75" s="10"/>
      <c r="B75" s="23" t="s">
        <v>242</v>
      </c>
      <c r="C75" s="24" t="s">
        <v>87</v>
      </c>
      <c r="D75" s="24" t="s">
        <v>73</v>
      </c>
      <c r="E75" s="23" t="s">
        <v>73</v>
      </c>
      <c r="F75" s="23" t="s">
        <v>118</v>
      </c>
      <c r="G75" s="24" t="s">
        <v>46</v>
      </c>
      <c r="H75" s="23" t="s">
        <v>7</v>
      </c>
      <c r="I75" s="23" t="s">
        <v>303</v>
      </c>
      <c r="J75" s="23">
        <v>607405</v>
      </c>
      <c r="K75" s="23" t="s">
        <v>306</v>
      </c>
      <c r="L75" s="9">
        <v>207</v>
      </c>
      <c r="M75" t="s">
        <v>305</v>
      </c>
      <c r="N75" t="s">
        <v>142</v>
      </c>
    </row>
    <row r="76" spans="1:14" ht="57.95">
      <c r="A76" s="10"/>
      <c r="B76" s="23" t="s">
        <v>165</v>
      </c>
      <c r="C76" s="24" t="s">
        <v>166</v>
      </c>
      <c r="D76" s="24" t="s">
        <v>167</v>
      </c>
      <c r="E76" s="23" t="s">
        <v>168</v>
      </c>
      <c r="F76" s="23" t="s">
        <v>84</v>
      </c>
      <c r="G76" s="24" t="s">
        <v>46</v>
      </c>
      <c r="H76" s="23" t="s">
        <v>7</v>
      </c>
      <c r="I76" s="23" t="s">
        <v>307</v>
      </c>
      <c r="J76" s="23" t="s">
        <v>308</v>
      </c>
      <c r="K76" s="23" t="s">
        <v>176</v>
      </c>
      <c r="L76" s="9">
        <v>1137</v>
      </c>
      <c r="M76" t="s">
        <v>309</v>
      </c>
      <c r="N76" t="s">
        <v>173</v>
      </c>
    </row>
    <row r="77" spans="1:14">
      <c r="A77" s="10"/>
      <c r="B77" s="23" t="s">
        <v>165</v>
      </c>
      <c r="C77" s="24" t="s">
        <v>166</v>
      </c>
      <c r="D77" s="24" t="s">
        <v>167</v>
      </c>
      <c r="E77" s="23" t="s">
        <v>168</v>
      </c>
      <c r="F77" s="23" t="s">
        <v>84</v>
      </c>
      <c r="G77" s="24" t="s">
        <v>46</v>
      </c>
      <c r="H77" s="23" t="s">
        <v>7</v>
      </c>
      <c r="I77" s="23" t="s">
        <v>310</v>
      </c>
      <c r="J77" s="23" t="s">
        <v>87</v>
      </c>
      <c r="K77" s="23" t="s">
        <v>311</v>
      </c>
      <c r="L77" s="9">
        <v>1171</v>
      </c>
      <c r="M77" t="s">
        <v>87</v>
      </c>
      <c r="N77" t="s">
        <v>87</v>
      </c>
    </row>
    <row r="78" spans="1:14" ht="29.1">
      <c r="A78" s="10"/>
      <c r="B78" s="23" t="s">
        <v>264</v>
      </c>
      <c r="C78" s="24" t="s">
        <v>265</v>
      </c>
      <c r="D78" s="24" t="s">
        <v>73</v>
      </c>
      <c r="E78" s="23" t="s">
        <v>87</v>
      </c>
      <c r="F78" s="23" t="s">
        <v>138</v>
      </c>
      <c r="G78" s="24" t="s">
        <v>46</v>
      </c>
      <c r="H78" s="23" t="s">
        <v>7</v>
      </c>
      <c r="I78" s="23" t="s">
        <v>312</v>
      </c>
      <c r="J78" s="23" t="s">
        <v>87</v>
      </c>
      <c r="K78" s="23" t="s">
        <v>313</v>
      </c>
      <c r="L78" s="9">
        <v>234</v>
      </c>
      <c r="M78" t="s">
        <v>87</v>
      </c>
      <c r="N78" t="s">
        <v>87</v>
      </c>
    </row>
    <row r="79" spans="1:14" ht="57.95">
      <c r="A79" s="10"/>
      <c r="B79" s="23" t="s">
        <v>314</v>
      </c>
      <c r="C79" s="24" t="s">
        <v>315</v>
      </c>
      <c r="D79" s="24" t="s">
        <v>202</v>
      </c>
      <c r="E79" s="23" t="s">
        <v>316</v>
      </c>
      <c r="F79" s="23" t="s">
        <v>138</v>
      </c>
      <c r="G79" s="24" t="s">
        <v>130</v>
      </c>
      <c r="H79" s="23" t="s">
        <v>7</v>
      </c>
      <c r="I79" s="23" t="s">
        <v>317</v>
      </c>
      <c r="J79" s="23" t="s">
        <v>87</v>
      </c>
      <c r="K79" s="23" t="s">
        <v>318</v>
      </c>
      <c r="L79" s="9">
        <v>1113</v>
      </c>
      <c r="M79" t="s">
        <v>141</v>
      </c>
      <c r="N79" t="s">
        <v>142</v>
      </c>
    </row>
    <row r="80" spans="1:14" ht="43.5">
      <c r="A80" s="10"/>
      <c r="B80" s="23" t="s">
        <v>165</v>
      </c>
      <c r="C80" s="24" t="s">
        <v>166</v>
      </c>
      <c r="D80" s="24" t="s">
        <v>167</v>
      </c>
      <c r="E80" s="23" t="s">
        <v>168</v>
      </c>
      <c r="F80" s="23" t="s">
        <v>84</v>
      </c>
      <c r="G80" s="24" t="s">
        <v>46</v>
      </c>
      <c r="H80" s="23" t="s">
        <v>7</v>
      </c>
      <c r="I80" s="23" t="s">
        <v>319</v>
      </c>
      <c r="J80" s="23" t="s">
        <v>320</v>
      </c>
      <c r="K80" s="23" t="s">
        <v>176</v>
      </c>
      <c r="L80" s="9">
        <v>1139</v>
      </c>
      <c r="M80" t="s">
        <v>321</v>
      </c>
      <c r="N80" t="s">
        <v>237</v>
      </c>
    </row>
    <row r="81" spans="1:14" ht="57.95">
      <c r="A81" s="10"/>
      <c r="B81" s="23" t="s">
        <v>165</v>
      </c>
      <c r="C81" s="24" t="s">
        <v>166</v>
      </c>
      <c r="D81" s="24" t="s">
        <v>167</v>
      </c>
      <c r="E81" s="23" t="s">
        <v>168</v>
      </c>
      <c r="F81" s="23" t="s">
        <v>84</v>
      </c>
      <c r="G81" s="24" t="s">
        <v>46</v>
      </c>
      <c r="H81" s="23" t="s">
        <v>7</v>
      </c>
      <c r="I81" s="23" t="s">
        <v>322</v>
      </c>
      <c r="J81" s="23" t="s">
        <v>323</v>
      </c>
      <c r="K81" s="23" t="s">
        <v>176</v>
      </c>
      <c r="L81" s="9">
        <v>1141</v>
      </c>
      <c r="M81" t="s">
        <v>321</v>
      </c>
      <c r="N81" t="s">
        <v>237</v>
      </c>
    </row>
    <row r="82" spans="1:14" ht="43.5">
      <c r="A82" s="10"/>
      <c r="B82" s="23" t="s">
        <v>165</v>
      </c>
      <c r="C82" s="24" t="s">
        <v>166</v>
      </c>
      <c r="D82" s="24" t="s">
        <v>167</v>
      </c>
      <c r="E82" s="23" t="s">
        <v>168</v>
      </c>
      <c r="F82" s="23" t="s">
        <v>84</v>
      </c>
      <c r="G82" s="24" t="s">
        <v>46</v>
      </c>
      <c r="H82" s="23" t="s">
        <v>7</v>
      </c>
      <c r="I82" s="23" t="s">
        <v>324</v>
      </c>
      <c r="J82" s="23" t="s">
        <v>325</v>
      </c>
      <c r="K82" s="23" t="s">
        <v>176</v>
      </c>
      <c r="L82" s="9">
        <v>1140</v>
      </c>
      <c r="M82" t="s">
        <v>321</v>
      </c>
      <c r="N82" t="s">
        <v>237</v>
      </c>
    </row>
    <row r="83" spans="1:14" ht="57.95">
      <c r="A83" s="10"/>
      <c r="B83" s="23" t="s">
        <v>165</v>
      </c>
      <c r="C83" s="24" t="s">
        <v>166</v>
      </c>
      <c r="D83" s="24" t="s">
        <v>167</v>
      </c>
      <c r="E83" s="23" t="s">
        <v>168</v>
      </c>
      <c r="F83" s="23" t="s">
        <v>84</v>
      </c>
      <c r="G83" s="24" t="s">
        <v>46</v>
      </c>
      <c r="H83" s="23" t="s">
        <v>7</v>
      </c>
      <c r="I83" s="23" t="s">
        <v>326</v>
      </c>
      <c r="J83" s="23" t="s">
        <v>327</v>
      </c>
      <c r="K83" s="23" t="s">
        <v>176</v>
      </c>
      <c r="L83" s="9">
        <v>1142</v>
      </c>
      <c r="M83" t="s">
        <v>321</v>
      </c>
      <c r="N83" t="s">
        <v>237</v>
      </c>
    </row>
    <row r="84" spans="1:14" ht="43.5">
      <c r="A84" s="10"/>
      <c r="B84" s="23" t="s">
        <v>165</v>
      </c>
      <c r="C84" s="24" t="s">
        <v>166</v>
      </c>
      <c r="D84" s="24" t="s">
        <v>167</v>
      </c>
      <c r="E84" s="23" t="s">
        <v>168</v>
      </c>
      <c r="F84" s="23" t="s">
        <v>84</v>
      </c>
      <c r="G84" s="24" t="s">
        <v>46</v>
      </c>
      <c r="H84" s="23" t="s">
        <v>7</v>
      </c>
      <c r="I84" s="23" t="s">
        <v>328</v>
      </c>
      <c r="J84" s="23" t="s">
        <v>329</v>
      </c>
      <c r="K84" s="23" t="s">
        <v>176</v>
      </c>
      <c r="L84" s="9">
        <v>1138</v>
      </c>
      <c r="M84" t="s">
        <v>330</v>
      </c>
      <c r="N84" t="s">
        <v>87</v>
      </c>
    </row>
    <row r="85" spans="1:14" ht="43.5">
      <c r="A85" s="10"/>
      <c r="B85" s="23" t="s">
        <v>331</v>
      </c>
      <c r="C85" s="24" t="s">
        <v>332</v>
      </c>
      <c r="D85" s="24" t="s">
        <v>333</v>
      </c>
      <c r="E85" s="23" t="s">
        <v>334</v>
      </c>
      <c r="F85" s="23" t="s">
        <v>118</v>
      </c>
      <c r="G85" s="24" t="s">
        <v>106</v>
      </c>
      <c r="H85" s="23" t="s">
        <v>7</v>
      </c>
      <c r="I85" s="23" t="s">
        <v>335</v>
      </c>
      <c r="J85" s="23">
        <v>613306</v>
      </c>
      <c r="K85" s="23" t="s">
        <v>336</v>
      </c>
      <c r="L85" s="9">
        <v>129</v>
      </c>
      <c r="M85" t="s">
        <v>334</v>
      </c>
      <c r="N85" t="s">
        <v>110</v>
      </c>
    </row>
    <row r="86" spans="1:14" ht="57.95">
      <c r="A86" s="10"/>
      <c r="B86" s="23" t="s">
        <v>331</v>
      </c>
      <c r="C86" s="24" t="s">
        <v>332</v>
      </c>
      <c r="D86" s="24" t="s">
        <v>333</v>
      </c>
      <c r="E86" s="23" t="s">
        <v>334</v>
      </c>
      <c r="F86" s="23" t="s">
        <v>118</v>
      </c>
      <c r="G86" s="24" t="s">
        <v>46</v>
      </c>
      <c r="H86" s="23" t="s">
        <v>7</v>
      </c>
      <c r="I86" s="23" t="s">
        <v>337</v>
      </c>
      <c r="J86" s="23">
        <v>611968</v>
      </c>
      <c r="K86" s="23" t="s">
        <v>338</v>
      </c>
      <c r="L86" s="9">
        <v>130</v>
      </c>
      <c r="M86" t="s">
        <v>334</v>
      </c>
      <c r="N86" t="s">
        <v>110</v>
      </c>
    </row>
    <row r="87" spans="1:14" ht="43.5">
      <c r="A87" s="10"/>
      <c r="B87" s="23" t="s">
        <v>331</v>
      </c>
      <c r="C87" s="24" t="s">
        <v>332</v>
      </c>
      <c r="D87" s="24" t="s">
        <v>333</v>
      </c>
      <c r="E87" s="23" t="s">
        <v>334</v>
      </c>
      <c r="F87" s="23" t="s">
        <v>118</v>
      </c>
      <c r="G87" s="24" t="s">
        <v>106</v>
      </c>
      <c r="H87" s="23" t="s">
        <v>7</v>
      </c>
      <c r="I87" s="23" t="s">
        <v>339</v>
      </c>
      <c r="J87" s="23">
        <v>611976</v>
      </c>
      <c r="K87" s="23" t="s">
        <v>340</v>
      </c>
      <c r="L87" s="9">
        <v>128</v>
      </c>
      <c r="M87" t="s">
        <v>334</v>
      </c>
      <c r="N87" t="s">
        <v>110</v>
      </c>
    </row>
    <row r="88" spans="1:14" ht="57.95">
      <c r="A88" s="10"/>
      <c r="B88" s="23" t="s">
        <v>165</v>
      </c>
      <c r="C88" s="24" t="s">
        <v>166</v>
      </c>
      <c r="D88" s="24" t="s">
        <v>167</v>
      </c>
      <c r="E88" s="23" t="s">
        <v>168</v>
      </c>
      <c r="F88" s="23" t="s">
        <v>84</v>
      </c>
      <c r="G88" s="24" t="s">
        <v>46</v>
      </c>
      <c r="H88" s="23" t="s">
        <v>7</v>
      </c>
      <c r="I88" s="23" t="s">
        <v>341</v>
      </c>
      <c r="J88" s="23" t="s">
        <v>342</v>
      </c>
      <c r="K88" s="23" t="s">
        <v>176</v>
      </c>
      <c r="L88" s="9">
        <v>1143</v>
      </c>
      <c r="M88" t="s">
        <v>343</v>
      </c>
      <c r="N88" t="s">
        <v>173</v>
      </c>
    </row>
    <row r="89" spans="1:14" ht="43.5">
      <c r="A89" s="10"/>
      <c r="B89" s="23" t="s">
        <v>165</v>
      </c>
      <c r="C89" s="24" t="s">
        <v>166</v>
      </c>
      <c r="D89" s="24" t="s">
        <v>167</v>
      </c>
      <c r="E89" s="23" t="s">
        <v>168</v>
      </c>
      <c r="F89" s="23" t="s">
        <v>84</v>
      </c>
      <c r="G89" s="24" t="s">
        <v>46</v>
      </c>
      <c r="H89" s="23" t="s">
        <v>7</v>
      </c>
      <c r="I89" s="23" t="s">
        <v>344</v>
      </c>
      <c r="J89" s="23" t="s">
        <v>345</v>
      </c>
      <c r="K89" s="23" t="s">
        <v>176</v>
      </c>
      <c r="L89" s="9">
        <v>1145</v>
      </c>
      <c r="M89" t="s">
        <v>346</v>
      </c>
      <c r="N89" t="s">
        <v>237</v>
      </c>
    </row>
    <row r="90" spans="1:14" ht="43.5">
      <c r="A90" s="10"/>
      <c r="B90" s="23" t="s">
        <v>165</v>
      </c>
      <c r="C90" s="24" t="s">
        <v>166</v>
      </c>
      <c r="D90" s="24" t="s">
        <v>167</v>
      </c>
      <c r="E90" s="23" t="s">
        <v>168</v>
      </c>
      <c r="F90" s="23" t="s">
        <v>84</v>
      </c>
      <c r="G90" s="24" t="s">
        <v>46</v>
      </c>
      <c r="H90" s="23" t="s">
        <v>7</v>
      </c>
      <c r="I90" s="23" t="s">
        <v>347</v>
      </c>
      <c r="J90" s="23" t="s">
        <v>348</v>
      </c>
      <c r="K90" s="23" t="s">
        <v>176</v>
      </c>
      <c r="L90" s="9">
        <v>1144</v>
      </c>
      <c r="M90" t="s">
        <v>346</v>
      </c>
      <c r="N90" t="s">
        <v>237</v>
      </c>
    </row>
    <row r="91" spans="1:14" ht="72.599999999999994">
      <c r="A91" s="10"/>
      <c r="B91" s="23" t="s">
        <v>349</v>
      </c>
      <c r="C91" s="24" t="s">
        <v>350</v>
      </c>
      <c r="D91" s="24" t="s">
        <v>73</v>
      </c>
      <c r="E91" s="23" t="s">
        <v>213</v>
      </c>
      <c r="F91" s="23" t="s">
        <v>214</v>
      </c>
      <c r="G91" s="24" t="s">
        <v>50</v>
      </c>
      <c r="H91" s="23" t="s">
        <v>7</v>
      </c>
      <c r="I91" s="23" t="s">
        <v>351</v>
      </c>
      <c r="J91" s="23">
        <v>612004</v>
      </c>
      <c r="K91" s="23" t="s">
        <v>352</v>
      </c>
      <c r="L91" s="9">
        <v>1198</v>
      </c>
      <c r="M91" t="s">
        <v>353</v>
      </c>
      <c r="N91" t="s">
        <v>58</v>
      </c>
    </row>
    <row r="92" spans="1:14" ht="43.5">
      <c r="A92" s="10"/>
      <c r="B92" s="23" t="s">
        <v>122</v>
      </c>
      <c r="C92" s="24" t="s">
        <v>123</v>
      </c>
      <c r="D92" s="24" t="s">
        <v>82</v>
      </c>
      <c r="E92" s="23" t="s">
        <v>124</v>
      </c>
      <c r="F92" s="23" t="s">
        <v>84</v>
      </c>
      <c r="G92" s="24" t="s">
        <v>46</v>
      </c>
      <c r="H92" s="23" t="s">
        <v>7</v>
      </c>
      <c r="I92" s="23" t="s">
        <v>354</v>
      </c>
      <c r="J92" s="23" t="s">
        <v>87</v>
      </c>
      <c r="K92" s="23" t="s">
        <v>355</v>
      </c>
      <c r="L92" s="9">
        <v>1300</v>
      </c>
      <c r="M92" t="s">
        <v>87</v>
      </c>
      <c r="N92" t="s">
        <v>87</v>
      </c>
    </row>
    <row r="93" spans="1:14" ht="116.1">
      <c r="A93" s="10"/>
      <c r="B93" s="23" t="s">
        <v>356</v>
      </c>
      <c r="C93" s="24" t="s">
        <v>357</v>
      </c>
      <c r="D93" s="24" t="s">
        <v>167</v>
      </c>
      <c r="E93" s="23" t="s">
        <v>358</v>
      </c>
      <c r="F93" s="23" t="s">
        <v>84</v>
      </c>
      <c r="G93" s="24" t="s">
        <v>50</v>
      </c>
      <c r="H93" s="23" t="s">
        <v>7</v>
      </c>
      <c r="I93" s="23" t="s">
        <v>359</v>
      </c>
      <c r="J93" s="23">
        <v>610698</v>
      </c>
      <c r="K93" s="23" t="s">
        <v>360</v>
      </c>
      <c r="L93" s="9">
        <v>1190</v>
      </c>
      <c r="M93" t="s">
        <v>361</v>
      </c>
      <c r="N93" t="s">
        <v>65</v>
      </c>
    </row>
    <row r="94" spans="1:14" ht="116.1">
      <c r="A94" s="10"/>
      <c r="B94" s="23" t="s">
        <v>362</v>
      </c>
      <c r="C94" s="24" t="s">
        <v>363</v>
      </c>
      <c r="D94" s="24" t="s">
        <v>103</v>
      </c>
      <c r="E94" s="23" t="s">
        <v>364</v>
      </c>
      <c r="F94" s="23" t="s">
        <v>84</v>
      </c>
      <c r="G94" s="24" t="s">
        <v>50</v>
      </c>
      <c r="H94" s="23" t="s">
        <v>7</v>
      </c>
      <c r="I94" s="23" t="s">
        <v>359</v>
      </c>
      <c r="J94" s="23">
        <v>610698</v>
      </c>
      <c r="K94" s="23" t="s">
        <v>360</v>
      </c>
      <c r="L94" s="9">
        <v>1191</v>
      </c>
      <c r="M94" t="s">
        <v>361</v>
      </c>
      <c r="N94" t="s">
        <v>65</v>
      </c>
    </row>
    <row r="95" spans="1:14" ht="43.5">
      <c r="A95" s="10"/>
      <c r="B95" s="23" t="s">
        <v>127</v>
      </c>
      <c r="C95" s="24" t="s">
        <v>128</v>
      </c>
      <c r="D95" s="24" t="s">
        <v>82</v>
      </c>
      <c r="E95" s="23" t="s">
        <v>129</v>
      </c>
      <c r="F95" s="23" t="s">
        <v>118</v>
      </c>
      <c r="G95" s="24" t="s">
        <v>46</v>
      </c>
      <c r="H95" s="23" t="s">
        <v>7</v>
      </c>
      <c r="I95" s="23" t="s">
        <v>365</v>
      </c>
      <c r="J95" s="23">
        <v>613274</v>
      </c>
      <c r="K95" s="23" t="s">
        <v>179</v>
      </c>
      <c r="L95" s="9">
        <v>138</v>
      </c>
      <c r="M95" t="s">
        <v>366</v>
      </c>
      <c r="N95" t="s">
        <v>87</v>
      </c>
    </row>
    <row r="96" spans="1:14" ht="43.5">
      <c r="A96" s="10"/>
      <c r="B96" s="23" t="s">
        <v>127</v>
      </c>
      <c r="C96" s="24" t="s">
        <v>128</v>
      </c>
      <c r="D96" s="24" t="s">
        <v>82</v>
      </c>
      <c r="E96" s="23" t="s">
        <v>129</v>
      </c>
      <c r="F96" s="23" t="s">
        <v>118</v>
      </c>
      <c r="G96" s="24" t="s">
        <v>50</v>
      </c>
      <c r="H96" s="23" t="s">
        <v>7</v>
      </c>
      <c r="I96" s="23" t="s">
        <v>367</v>
      </c>
      <c r="J96" s="23">
        <v>612740</v>
      </c>
      <c r="K96" s="23" t="s">
        <v>152</v>
      </c>
      <c r="L96" s="9">
        <v>180</v>
      </c>
      <c r="M96" t="s">
        <v>366</v>
      </c>
      <c r="N96" t="s">
        <v>58</v>
      </c>
    </row>
    <row r="97" spans="1:14" ht="43.5">
      <c r="A97" s="10"/>
      <c r="B97" s="23" t="s">
        <v>127</v>
      </c>
      <c r="C97" s="24" t="s">
        <v>128</v>
      </c>
      <c r="D97" s="24" t="s">
        <v>82</v>
      </c>
      <c r="E97" s="23" t="s">
        <v>129</v>
      </c>
      <c r="F97" s="23" t="s">
        <v>118</v>
      </c>
      <c r="G97" s="24" t="s">
        <v>46</v>
      </c>
      <c r="H97" s="23" t="s">
        <v>7</v>
      </c>
      <c r="I97" s="23" t="s">
        <v>368</v>
      </c>
      <c r="J97" s="23">
        <v>613343</v>
      </c>
      <c r="K97" s="23" t="s">
        <v>179</v>
      </c>
      <c r="L97" s="9">
        <v>144</v>
      </c>
      <c r="M97" t="s">
        <v>366</v>
      </c>
      <c r="N97" t="s">
        <v>87</v>
      </c>
    </row>
    <row r="98" spans="1:14" ht="43.5">
      <c r="A98" s="10"/>
      <c r="B98" s="23" t="s">
        <v>127</v>
      </c>
      <c r="C98" s="24" t="s">
        <v>128</v>
      </c>
      <c r="D98" s="24" t="s">
        <v>82</v>
      </c>
      <c r="E98" s="23" t="s">
        <v>129</v>
      </c>
      <c r="F98" s="23" t="s">
        <v>118</v>
      </c>
      <c r="G98" s="24" t="s">
        <v>46</v>
      </c>
      <c r="H98" s="23" t="s">
        <v>7</v>
      </c>
      <c r="I98" s="23" t="s">
        <v>369</v>
      </c>
      <c r="J98" s="23">
        <v>612894</v>
      </c>
      <c r="K98" s="23" t="s">
        <v>370</v>
      </c>
      <c r="L98" s="9">
        <v>133</v>
      </c>
      <c r="M98" t="s">
        <v>371</v>
      </c>
      <c r="N98" t="s">
        <v>87</v>
      </c>
    </row>
    <row r="99" spans="1:14" ht="43.5">
      <c r="A99" s="10"/>
      <c r="B99" s="23" t="s">
        <v>127</v>
      </c>
      <c r="C99" s="24" t="s">
        <v>128</v>
      </c>
      <c r="D99" s="24" t="s">
        <v>82</v>
      </c>
      <c r="E99" s="23" t="s">
        <v>129</v>
      </c>
      <c r="F99" s="23" t="s">
        <v>118</v>
      </c>
      <c r="G99" s="24" t="s">
        <v>50</v>
      </c>
      <c r="H99" s="23" t="s">
        <v>7</v>
      </c>
      <c r="I99" s="23" t="s">
        <v>372</v>
      </c>
      <c r="J99" s="23">
        <v>606109</v>
      </c>
      <c r="K99" s="23" t="s">
        <v>152</v>
      </c>
      <c r="L99" s="9">
        <v>182</v>
      </c>
      <c r="M99" t="s">
        <v>371</v>
      </c>
      <c r="N99" t="s">
        <v>58</v>
      </c>
    </row>
    <row r="100" spans="1:14" ht="43.5">
      <c r="A100" s="10"/>
      <c r="B100" s="23" t="s">
        <v>127</v>
      </c>
      <c r="C100" s="24" t="s">
        <v>128</v>
      </c>
      <c r="D100" s="24" t="s">
        <v>82</v>
      </c>
      <c r="E100" s="23" t="s">
        <v>129</v>
      </c>
      <c r="F100" s="23" t="s">
        <v>118</v>
      </c>
      <c r="G100" s="24" t="s">
        <v>46</v>
      </c>
      <c r="H100" s="23" t="s">
        <v>7</v>
      </c>
      <c r="I100" s="23" t="s">
        <v>373</v>
      </c>
      <c r="J100" s="23" t="s">
        <v>374</v>
      </c>
      <c r="K100" s="23" t="s">
        <v>179</v>
      </c>
      <c r="L100" s="9">
        <v>139</v>
      </c>
      <c r="M100" t="s">
        <v>371</v>
      </c>
      <c r="N100" t="s">
        <v>87</v>
      </c>
    </row>
    <row r="101" spans="1:14" ht="43.5">
      <c r="A101" s="10"/>
      <c r="B101" s="23" t="s">
        <v>127</v>
      </c>
      <c r="C101" s="24" t="s">
        <v>128</v>
      </c>
      <c r="D101" s="24" t="s">
        <v>82</v>
      </c>
      <c r="E101" s="23" t="s">
        <v>129</v>
      </c>
      <c r="F101" s="23" t="s">
        <v>118</v>
      </c>
      <c r="G101" s="24" t="s">
        <v>130</v>
      </c>
      <c r="H101" s="23" t="s">
        <v>7</v>
      </c>
      <c r="I101" s="23" t="s">
        <v>375</v>
      </c>
      <c r="J101" s="23">
        <v>613639</v>
      </c>
      <c r="K101" s="23" t="s">
        <v>148</v>
      </c>
      <c r="L101" s="9">
        <v>155</v>
      </c>
      <c r="M101" t="s">
        <v>371</v>
      </c>
      <c r="N101" t="s">
        <v>87</v>
      </c>
    </row>
    <row r="102" spans="1:14" ht="43.5">
      <c r="A102" s="10"/>
      <c r="B102" s="23" t="s">
        <v>127</v>
      </c>
      <c r="C102" s="24" t="s">
        <v>128</v>
      </c>
      <c r="D102" s="24" t="s">
        <v>82</v>
      </c>
      <c r="E102" s="23" t="s">
        <v>129</v>
      </c>
      <c r="F102" s="23" t="s">
        <v>118</v>
      </c>
      <c r="G102" s="24" t="s">
        <v>50</v>
      </c>
      <c r="H102" s="23" t="s">
        <v>7</v>
      </c>
      <c r="I102" s="23" t="s">
        <v>376</v>
      </c>
      <c r="J102" s="23">
        <v>609280</v>
      </c>
      <c r="K102" s="23" t="s">
        <v>152</v>
      </c>
      <c r="L102" s="9">
        <v>181</v>
      </c>
      <c r="M102" t="s">
        <v>371</v>
      </c>
      <c r="N102" t="s">
        <v>58</v>
      </c>
    </row>
    <row r="103" spans="1:14" ht="57.95">
      <c r="A103" s="10"/>
      <c r="B103" s="23" t="s">
        <v>377</v>
      </c>
      <c r="C103" s="24" t="s">
        <v>378</v>
      </c>
      <c r="D103" s="24" t="s">
        <v>82</v>
      </c>
      <c r="E103" s="23" t="s">
        <v>379</v>
      </c>
      <c r="F103" s="23" t="s">
        <v>118</v>
      </c>
      <c r="G103" s="24" t="s">
        <v>130</v>
      </c>
      <c r="H103" s="23" t="s">
        <v>7</v>
      </c>
      <c r="I103" s="23" t="s">
        <v>380</v>
      </c>
      <c r="J103" s="23">
        <v>607979</v>
      </c>
      <c r="K103" s="23" t="s">
        <v>381</v>
      </c>
      <c r="L103" s="9">
        <v>232</v>
      </c>
      <c r="M103" t="s">
        <v>87</v>
      </c>
      <c r="N103" t="s">
        <v>65</v>
      </c>
    </row>
    <row r="104" spans="1:14" ht="43.5">
      <c r="A104" s="10"/>
      <c r="B104" s="23" t="s">
        <v>127</v>
      </c>
      <c r="C104" s="24" t="s">
        <v>128</v>
      </c>
      <c r="D104" s="24" t="s">
        <v>82</v>
      </c>
      <c r="E104" s="23" t="s">
        <v>129</v>
      </c>
      <c r="F104" s="23" t="s">
        <v>118</v>
      </c>
      <c r="G104" s="24" t="s">
        <v>46</v>
      </c>
      <c r="H104" s="23" t="s">
        <v>7</v>
      </c>
      <c r="I104" s="23" t="s">
        <v>382</v>
      </c>
      <c r="J104" s="23">
        <v>612510</v>
      </c>
      <c r="K104" s="23" t="s">
        <v>383</v>
      </c>
      <c r="L104" s="9">
        <v>196</v>
      </c>
      <c r="M104" t="s">
        <v>384</v>
      </c>
      <c r="N104" t="s">
        <v>133</v>
      </c>
    </row>
    <row r="105" spans="1:14" ht="87">
      <c r="A105" s="10"/>
      <c r="B105" s="23" t="s">
        <v>89</v>
      </c>
      <c r="C105" s="24" t="s">
        <v>90</v>
      </c>
      <c r="D105" s="24" t="s">
        <v>82</v>
      </c>
      <c r="E105" s="23" t="s">
        <v>91</v>
      </c>
      <c r="F105" s="23" t="s">
        <v>84</v>
      </c>
      <c r="G105" s="24" t="s">
        <v>46</v>
      </c>
      <c r="H105" s="23" t="s">
        <v>7</v>
      </c>
      <c r="I105" s="23" t="s">
        <v>385</v>
      </c>
      <c r="J105" s="23" t="s">
        <v>87</v>
      </c>
      <c r="K105" s="23" t="s">
        <v>386</v>
      </c>
      <c r="L105" s="9">
        <v>1328</v>
      </c>
      <c r="M105" t="s">
        <v>387</v>
      </c>
      <c r="N105" t="s">
        <v>58</v>
      </c>
    </row>
    <row r="106" spans="1:14" ht="43.5">
      <c r="A106" s="10"/>
      <c r="B106" s="23" t="s">
        <v>165</v>
      </c>
      <c r="C106" s="24" t="s">
        <v>166</v>
      </c>
      <c r="D106" s="24" t="s">
        <v>167</v>
      </c>
      <c r="E106" s="23" t="s">
        <v>168</v>
      </c>
      <c r="F106" s="23" t="s">
        <v>84</v>
      </c>
      <c r="G106" s="24" t="s">
        <v>46</v>
      </c>
      <c r="H106" s="23" t="s">
        <v>7</v>
      </c>
      <c r="I106" s="23" t="s">
        <v>388</v>
      </c>
      <c r="J106" s="23" t="s">
        <v>389</v>
      </c>
      <c r="K106" s="23" t="s">
        <v>176</v>
      </c>
      <c r="L106" s="9">
        <v>1149</v>
      </c>
      <c r="M106" t="s">
        <v>390</v>
      </c>
      <c r="N106" t="s">
        <v>237</v>
      </c>
    </row>
    <row r="107" spans="1:14" ht="43.5">
      <c r="A107" s="10"/>
      <c r="B107" s="23" t="s">
        <v>165</v>
      </c>
      <c r="C107" s="24" t="s">
        <v>166</v>
      </c>
      <c r="D107" s="24" t="s">
        <v>167</v>
      </c>
      <c r="E107" s="23" t="s">
        <v>168</v>
      </c>
      <c r="F107" s="23" t="s">
        <v>84</v>
      </c>
      <c r="G107" s="24" t="s">
        <v>46</v>
      </c>
      <c r="H107" s="23" t="s">
        <v>7</v>
      </c>
      <c r="I107" s="23" t="s">
        <v>391</v>
      </c>
      <c r="J107" s="23" t="s">
        <v>392</v>
      </c>
      <c r="K107" s="23" t="s">
        <v>176</v>
      </c>
      <c r="L107" s="9">
        <v>1148</v>
      </c>
      <c r="M107" t="s">
        <v>390</v>
      </c>
      <c r="N107" t="s">
        <v>237</v>
      </c>
    </row>
    <row r="108" spans="1:14" ht="72.599999999999994">
      <c r="A108" s="10"/>
      <c r="B108" s="23" t="s">
        <v>165</v>
      </c>
      <c r="C108" s="24" t="s">
        <v>166</v>
      </c>
      <c r="D108" s="24" t="s">
        <v>167</v>
      </c>
      <c r="E108" s="23" t="s">
        <v>168</v>
      </c>
      <c r="F108" s="23" t="s">
        <v>84</v>
      </c>
      <c r="G108" s="24" t="s">
        <v>46</v>
      </c>
      <c r="H108" s="23" t="s">
        <v>7</v>
      </c>
      <c r="I108" s="23" t="s">
        <v>393</v>
      </c>
      <c r="J108" s="23" t="s">
        <v>394</v>
      </c>
      <c r="K108" s="23" t="s">
        <v>176</v>
      </c>
      <c r="L108" s="9">
        <v>1146</v>
      </c>
      <c r="M108" t="s">
        <v>395</v>
      </c>
      <c r="N108" t="s">
        <v>237</v>
      </c>
    </row>
    <row r="109" spans="1:14" ht="43.5">
      <c r="A109" s="10"/>
      <c r="B109" s="23" t="s">
        <v>165</v>
      </c>
      <c r="C109" s="24" t="s">
        <v>166</v>
      </c>
      <c r="D109" s="24" t="s">
        <v>167</v>
      </c>
      <c r="E109" s="23" t="s">
        <v>168</v>
      </c>
      <c r="F109" s="23" t="s">
        <v>84</v>
      </c>
      <c r="G109" s="24" t="s">
        <v>46</v>
      </c>
      <c r="H109" s="23" t="s">
        <v>7</v>
      </c>
      <c r="I109" s="23" t="s">
        <v>396</v>
      </c>
      <c r="J109" s="23" t="s">
        <v>397</v>
      </c>
      <c r="K109" s="23" t="s">
        <v>176</v>
      </c>
      <c r="L109" s="9">
        <v>1147</v>
      </c>
      <c r="M109" t="s">
        <v>390</v>
      </c>
      <c r="N109" t="s">
        <v>237</v>
      </c>
    </row>
    <row r="110" spans="1:14" ht="43.5">
      <c r="A110" s="10"/>
      <c r="B110" s="23" t="s">
        <v>165</v>
      </c>
      <c r="C110" s="24" t="s">
        <v>166</v>
      </c>
      <c r="D110" s="24" t="s">
        <v>167</v>
      </c>
      <c r="E110" s="23" t="s">
        <v>168</v>
      </c>
      <c r="F110" s="23" t="s">
        <v>84</v>
      </c>
      <c r="G110" s="24" t="s">
        <v>46</v>
      </c>
      <c r="H110" s="23" t="s">
        <v>7</v>
      </c>
      <c r="I110" s="23" t="s">
        <v>398</v>
      </c>
      <c r="J110" s="23" t="s">
        <v>399</v>
      </c>
      <c r="K110" s="23" t="s">
        <v>176</v>
      </c>
      <c r="L110" s="9">
        <v>1151</v>
      </c>
      <c r="M110" t="s">
        <v>400</v>
      </c>
      <c r="N110" t="s">
        <v>173</v>
      </c>
    </row>
    <row r="111" spans="1:14" ht="43.5">
      <c r="A111" s="10"/>
      <c r="B111" s="23" t="s">
        <v>165</v>
      </c>
      <c r="C111" s="24" t="s">
        <v>166</v>
      </c>
      <c r="D111" s="24" t="s">
        <v>167</v>
      </c>
      <c r="E111" s="23" t="s">
        <v>168</v>
      </c>
      <c r="F111" s="23" t="s">
        <v>84</v>
      </c>
      <c r="G111" s="24" t="s">
        <v>46</v>
      </c>
      <c r="H111" s="23" t="s">
        <v>7</v>
      </c>
      <c r="I111" s="23" t="s">
        <v>401</v>
      </c>
      <c r="J111" s="23" t="s">
        <v>402</v>
      </c>
      <c r="K111" s="23" t="s">
        <v>176</v>
      </c>
      <c r="L111" s="9">
        <v>1150</v>
      </c>
      <c r="M111" t="s">
        <v>400</v>
      </c>
      <c r="N111" t="s">
        <v>173</v>
      </c>
    </row>
    <row r="112" spans="1:14" ht="57.95">
      <c r="A112" s="10"/>
      <c r="B112" s="23" t="s">
        <v>165</v>
      </c>
      <c r="C112" s="24" t="s">
        <v>166</v>
      </c>
      <c r="D112" s="24" t="s">
        <v>167</v>
      </c>
      <c r="E112" s="23" t="s">
        <v>168</v>
      </c>
      <c r="F112" s="23" t="s">
        <v>84</v>
      </c>
      <c r="G112" s="24" t="s">
        <v>46</v>
      </c>
      <c r="H112" s="23" t="s">
        <v>7</v>
      </c>
      <c r="I112" s="23" t="s">
        <v>403</v>
      </c>
      <c r="J112" s="23" t="s">
        <v>404</v>
      </c>
      <c r="K112" s="23" t="s">
        <v>176</v>
      </c>
      <c r="L112" s="9">
        <v>1153</v>
      </c>
      <c r="M112" t="s">
        <v>405</v>
      </c>
      <c r="N112" t="s">
        <v>173</v>
      </c>
    </row>
    <row r="113" spans="1:14" ht="43.5">
      <c r="A113" s="10"/>
      <c r="B113" s="23" t="s">
        <v>165</v>
      </c>
      <c r="C113" s="24" t="s">
        <v>166</v>
      </c>
      <c r="D113" s="24" t="s">
        <v>167</v>
      </c>
      <c r="E113" s="23" t="s">
        <v>168</v>
      </c>
      <c r="F113" s="23" t="s">
        <v>84</v>
      </c>
      <c r="G113" s="24" t="s">
        <v>46</v>
      </c>
      <c r="H113" s="23" t="s">
        <v>7</v>
      </c>
      <c r="I113" s="23" t="s">
        <v>406</v>
      </c>
      <c r="J113" s="23" t="s">
        <v>407</v>
      </c>
      <c r="K113" s="23" t="s">
        <v>176</v>
      </c>
      <c r="L113" s="9">
        <v>1152</v>
      </c>
      <c r="M113" t="s">
        <v>408</v>
      </c>
      <c r="N113" t="s">
        <v>173</v>
      </c>
    </row>
    <row r="114" spans="1:14" ht="43.5">
      <c r="A114" s="10"/>
      <c r="B114" s="23" t="s">
        <v>409</v>
      </c>
      <c r="C114" s="24" t="s">
        <v>410</v>
      </c>
      <c r="D114" s="24" t="s">
        <v>73</v>
      </c>
      <c r="E114" s="23" t="s">
        <v>87</v>
      </c>
      <c r="F114" s="23" t="s">
        <v>45</v>
      </c>
      <c r="G114" s="24" t="s">
        <v>50</v>
      </c>
      <c r="H114" s="23" t="s">
        <v>7</v>
      </c>
      <c r="I114" s="23" t="s">
        <v>411</v>
      </c>
      <c r="J114" s="23" t="s">
        <v>53</v>
      </c>
      <c r="K114" s="23" t="s">
        <v>412</v>
      </c>
      <c r="L114" s="9">
        <v>7</v>
      </c>
      <c r="M114" t="s">
        <v>296</v>
      </c>
      <c r="N114" t="s">
        <v>110</v>
      </c>
    </row>
    <row r="115" spans="1:14" ht="116.1">
      <c r="A115" s="10"/>
      <c r="B115" s="23" t="s">
        <v>413</v>
      </c>
      <c r="C115" s="24" t="s">
        <v>414</v>
      </c>
      <c r="D115" s="24" t="s">
        <v>333</v>
      </c>
      <c r="E115" s="23" t="s">
        <v>415</v>
      </c>
      <c r="F115" s="23" t="s">
        <v>138</v>
      </c>
      <c r="G115" s="24" t="s">
        <v>106</v>
      </c>
      <c r="H115" s="23" t="s">
        <v>7</v>
      </c>
      <c r="I115" s="23" t="s">
        <v>416</v>
      </c>
      <c r="J115" s="23" t="s">
        <v>87</v>
      </c>
      <c r="K115" s="23" t="s">
        <v>417</v>
      </c>
      <c r="L115" s="9">
        <v>1116</v>
      </c>
      <c r="M115" t="s">
        <v>141</v>
      </c>
      <c r="N115" t="s">
        <v>142</v>
      </c>
    </row>
    <row r="116" spans="1:14" ht="188.45">
      <c r="A116" s="10"/>
      <c r="B116" s="23" t="s">
        <v>418</v>
      </c>
      <c r="C116" s="24" t="s">
        <v>419</v>
      </c>
      <c r="D116" s="24" t="s">
        <v>73</v>
      </c>
      <c r="E116" s="23" t="s">
        <v>73</v>
      </c>
      <c r="F116" s="23" t="s">
        <v>45</v>
      </c>
      <c r="G116" s="24" t="s">
        <v>50</v>
      </c>
      <c r="H116" s="23" t="s">
        <v>7</v>
      </c>
      <c r="I116" s="23" t="s">
        <v>420</v>
      </c>
      <c r="J116" s="23" t="s">
        <v>53</v>
      </c>
      <c r="K116" s="23" t="s">
        <v>421</v>
      </c>
      <c r="L116" s="9">
        <v>400</v>
      </c>
      <c r="M116" t="s">
        <v>422</v>
      </c>
      <c r="N116" t="s">
        <v>423</v>
      </c>
    </row>
    <row r="117" spans="1:14" ht="43.5">
      <c r="A117" s="10"/>
      <c r="B117" s="23" t="s">
        <v>127</v>
      </c>
      <c r="C117" s="24" t="s">
        <v>128</v>
      </c>
      <c r="D117" s="24" t="s">
        <v>82</v>
      </c>
      <c r="E117" s="23" t="s">
        <v>129</v>
      </c>
      <c r="F117" s="23" t="s">
        <v>118</v>
      </c>
      <c r="G117" s="24" t="s">
        <v>130</v>
      </c>
      <c r="H117" s="23" t="s">
        <v>7</v>
      </c>
      <c r="I117" s="23" t="s">
        <v>424</v>
      </c>
      <c r="J117" s="23" t="s">
        <v>425</v>
      </c>
      <c r="K117" s="23" t="s">
        <v>148</v>
      </c>
      <c r="L117" s="9">
        <v>152</v>
      </c>
      <c r="M117" t="s">
        <v>426</v>
      </c>
      <c r="N117" t="s">
        <v>87</v>
      </c>
    </row>
    <row r="118" spans="1:14" ht="43.5">
      <c r="A118" s="10"/>
      <c r="B118" s="23" t="s">
        <v>127</v>
      </c>
      <c r="C118" s="24" t="s">
        <v>128</v>
      </c>
      <c r="D118" s="24" t="s">
        <v>82</v>
      </c>
      <c r="E118" s="23" t="s">
        <v>129</v>
      </c>
      <c r="F118" s="23" t="s">
        <v>118</v>
      </c>
      <c r="G118" s="24" t="s">
        <v>50</v>
      </c>
      <c r="H118" s="23" t="s">
        <v>7</v>
      </c>
      <c r="I118" s="23" t="s">
        <v>427</v>
      </c>
      <c r="J118" s="23" t="s">
        <v>428</v>
      </c>
      <c r="K118" s="23" t="s">
        <v>152</v>
      </c>
      <c r="L118" s="9">
        <v>183</v>
      </c>
      <c r="M118" t="s">
        <v>426</v>
      </c>
      <c r="N118" t="s">
        <v>58</v>
      </c>
    </row>
    <row r="119" spans="1:14" ht="29.1">
      <c r="A119" s="10"/>
      <c r="B119" s="23" t="s">
        <v>429</v>
      </c>
      <c r="C119" s="24" t="s">
        <v>430</v>
      </c>
      <c r="D119" s="24" t="s">
        <v>202</v>
      </c>
      <c r="E119" s="23" t="s">
        <v>431</v>
      </c>
      <c r="F119" s="23" t="s">
        <v>118</v>
      </c>
      <c r="G119" s="24" t="s">
        <v>46</v>
      </c>
      <c r="H119" s="23" t="s">
        <v>7</v>
      </c>
      <c r="I119" s="23" t="s">
        <v>432</v>
      </c>
      <c r="J119" s="23">
        <v>613320</v>
      </c>
      <c r="K119" s="23" t="s">
        <v>433</v>
      </c>
      <c r="L119" s="9">
        <v>1106</v>
      </c>
      <c r="M119" t="s">
        <v>434</v>
      </c>
      <c r="N119" t="s">
        <v>173</v>
      </c>
    </row>
    <row r="120" spans="1:14" ht="29.1">
      <c r="A120" s="10"/>
      <c r="B120" s="23" t="s">
        <v>435</v>
      </c>
      <c r="C120" s="24" t="s">
        <v>436</v>
      </c>
      <c r="D120" s="24" t="s">
        <v>202</v>
      </c>
      <c r="E120" s="23" t="s">
        <v>437</v>
      </c>
      <c r="F120" s="23" t="s">
        <v>118</v>
      </c>
      <c r="G120" s="24" t="s">
        <v>46</v>
      </c>
      <c r="H120" s="23" t="s">
        <v>7</v>
      </c>
      <c r="I120" s="23" t="s">
        <v>432</v>
      </c>
      <c r="J120" s="23">
        <v>613320</v>
      </c>
      <c r="K120" s="23" t="s">
        <v>438</v>
      </c>
      <c r="L120" s="9">
        <v>1107</v>
      </c>
      <c r="M120" t="s">
        <v>434</v>
      </c>
      <c r="N120" t="s">
        <v>173</v>
      </c>
    </row>
    <row r="121" spans="1:14" ht="29.1">
      <c r="A121" s="10"/>
      <c r="B121" s="23" t="s">
        <v>439</v>
      </c>
      <c r="C121" s="24" t="s">
        <v>440</v>
      </c>
      <c r="D121" s="24" t="s">
        <v>333</v>
      </c>
      <c r="E121" s="23" t="s">
        <v>441</v>
      </c>
      <c r="F121" s="23" t="s">
        <v>118</v>
      </c>
      <c r="G121" s="24" t="s">
        <v>46</v>
      </c>
      <c r="H121" s="23" t="s">
        <v>7</v>
      </c>
      <c r="I121" s="23" t="s">
        <v>432</v>
      </c>
      <c r="J121" s="23">
        <v>613320</v>
      </c>
      <c r="K121" s="23" t="s">
        <v>442</v>
      </c>
      <c r="L121" s="9">
        <v>1108</v>
      </c>
      <c r="M121" t="s">
        <v>434</v>
      </c>
      <c r="N121" t="s">
        <v>173</v>
      </c>
    </row>
    <row r="122" spans="1:14" ht="231.95">
      <c r="A122" s="10"/>
      <c r="B122" s="23" t="s">
        <v>443</v>
      </c>
      <c r="C122" s="24" t="s">
        <v>444</v>
      </c>
      <c r="D122" s="24" t="s">
        <v>333</v>
      </c>
      <c r="E122" s="23" t="s">
        <v>445</v>
      </c>
      <c r="F122" s="23" t="s">
        <v>118</v>
      </c>
      <c r="G122" s="24" t="s">
        <v>50</v>
      </c>
      <c r="H122" s="23" t="s">
        <v>7</v>
      </c>
      <c r="I122" s="23" t="s">
        <v>432</v>
      </c>
      <c r="J122" s="23" t="s">
        <v>446</v>
      </c>
      <c r="K122" s="23" t="s">
        <v>447</v>
      </c>
      <c r="L122" s="9">
        <v>1189</v>
      </c>
      <c r="M122" t="s">
        <v>434</v>
      </c>
      <c r="N122" t="s">
        <v>173</v>
      </c>
    </row>
    <row r="123" spans="1:14" ht="43.5">
      <c r="A123" s="10"/>
      <c r="B123" s="23" t="s">
        <v>127</v>
      </c>
      <c r="C123" s="24" t="s">
        <v>128</v>
      </c>
      <c r="D123" s="24" t="s">
        <v>82</v>
      </c>
      <c r="E123" s="23" t="s">
        <v>129</v>
      </c>
      <c r="F123" s="23" t="s">
        <v>118</v>
      </c>
      <c r="G123" s="24" t="s">
        <v>50</v>
      </c>
      <c r="H123" s="23" t="s">
        <v>7</v>
      </c>
      <c r="I123" s="23" t="s">
        <v>448</v>
      </c>
      <c r="J123" s="23">
        <v>611932</v>
      </c>
      <c r="K123" s="23" t="s">
        <v>152</v>
      </c>
      <c r="L123" s="9">
        <v>184</v>
      </c>
      <c r="M123" t="s">
        <v>449</v>
      </c>
      <c r="N123" t="s">
        <v>58</v>
      </c>
    </row>
    <row r="124" spans="1:14" ht="43.5">
      <c r="A124" s="10"/>
      <c r="B124" s="23" t="s">
        <v>127</v>
      </c>
      <c r="C124" s="24" t="s">
        <v>128</v>
      </c>
      <c r="D124" s="24" t="s">
        <v>82</v>
      </c>
      <c r="E124" s="23" t="s">
        <v>129</v>
      </c>
      <c r="F124" s="23" t="s">
        <v>118</v>
      </c>
      <c r="G124" s="24" t="s">
        <v>50</v>
      </c>
      <c r="H124" s="23" t="s">
        <v>7</v>
      </c>
      <c r="I124" s="23" t="s">
        <v>450</v>
      </c>
      <c r="J124" s="23" t="s">
        <v>451</v>
      </c>
      <c r="K124" s="23" t="s">
        <v>152</v>
      </c>
      <c r="L124" s="9">
        <v>185</v>
      </c>
      <c r="M124" t="s">
        <v>449</v>
      </c>
      <c r="N124" t="s">
        <v>58</v>
      </c>
    </row>
    <row r="125" spans="1:14" ht="72.599999999999994">
      <c r="A125" s="10"/>
      <c r="B125" s="23" t="s">
        <v>127</v>
      </c>
      <c r="C125" s="24" t="s">
        <v>128</v>
      </c>
      <c r="D125" s="24" t="s">
        <v>82</v>
      </c>
      <c r="E125" s="23" t="s">
        <v>129</v>
      </c>
      <c r="F125" s="23" t="s">
        <v>118</v>
      </c>
      <c r="G125" s="24" t="s">
        <v>46</v>
      </c>
      <c r="H125" s="23" t="s">
        <v>7</v>
      </c>
      <c r="I125" s="23" t="s">
        <v>452</v>
      </c>
      <c r="J125" s="23">
        <v>607977</v>
      </c>
      <c r="K125" s="23" t="s">
        <v>453</v>
      </c>
      <c r="L125" s="9">
        <v>193</v>
      </c>
      <c r="M125" t="s">
        <v>449</v>
      </c>
      <c r="N125" t="s">
        <v>58</v>
      </c>
    </row>
    <row r="126" spans="1:14" ht="87">
      <c r="A126" s="10"/>
      <c r="B126" s="23" t="s">
        <v>127</v>
      </c>
      <c r="C126" s="24" t="s">
        <v>128</v>
      </c>
      <c r="D126" s="24" t="s">
        <v>82</v>
      </c>
      <c r="E126" s="23" t="s">
        <v>129</v>
      </c>
      <c r="F126" s="23" t="s">
        <v>118</v>
      </c>
      <c r="G126" s="24" t="s">
        <v>50</v>
      </c>
      <c r="H126" s="23" t="s">
        <v>7</v>
      </c>
      <c r="I126" s="23" t="s">
        <v>454</v>
      </c>
      <c r="J126" s="23" t="s">
        <v>455</v>
      </c>
      <c r="K126" s="23" t="s">
        <v>456</v>
      </c>
      <c r="L126" s="9">
        <v>161</v>
      </c>
      <c r="M126" t="s">
        <v>449</v>
      </c>
      <c r="N126" t="s">
        <v>87</v>
      </c>
    </row>
    <row r="127" spans="1:14" ht="43.5">
      <c r="A127" s="10"/>
      <c r="B127" s="23" t="s">
        <v>127</v>
      </c>
      <c r="C127" s="24" t="s">
        <v>128</v>
      </c>
      <c r="D127" s="24" t="s">
        <v>82</v>
      </c>
      <c r="E127" s="23" t="s">
        <v>129</v>
      </c>
      <c r="F127" s="23" t="s">
        <v>118</v>
      </c>
      <c r="G127" s="24" t="s">
        <v>50</v>
      </c>
      <c r="H127" s="23" t="s">
        <v>7</v>
      </c>
      <c r="I127" s="23" t="s">
        <v>457</v>
      </c>
      <c r="J127" s="23" t="s">
        <v>458</v>
      </c>
      <c r="K127" s="23" t="s">
        <v>152</v>
      </c>
      <c r="L127" s="9">
        <v>186</v>
      </c>
      <c r="M127" t="s">
        <v>459</v>
      </c>
      <c r="N127" t="s">
        <v>58</v>
      </c>
    </row>
    <row r="128" spans="1:14" ht="116.1">
      <c r="A128" s="10"/>
      <c r="B128" s="23" t="s">
        <v>127</v>
      </c>
      <c r="C128" s="24" t="s">
        <v>128</v>
      </c>
      <c r="D128" s="24" t="s">
        <v>82</v>
      </c>
      <c r="E128" s="23" t="s">
        <v>129</v>
      </c>
      <c r="F128" s="23" t="s">
        <v>118</v>
      </c>
      <c r="G128" s="24" t="s">
        <v>50</v>
      </c>
      <c r="H128" s="23" t="s">
        <v>7</v>
      </c>
      <c r="I128" s="23" t="s">
        <v>460</v>
      </c>
      <c r="J128" s="23" t="s">
        <v>87</v>
      </c>
      <c r="K128" s="23" t="s">
        <v>461</v>
      </c>
      <c r="L128" s="9">
        <v>165</v>
      </c>
      <c r="M128" t="s">
        <v>371</v>
      </c>
      <c r="N128" t="s">
        <v>87</v>
      </c>
    </row>
    <row r="129" spans="1:14" ht="57.95">
      <c r="A129" s="10"/>
      <c r="B129" s="23" t="s">
        <v>264</v>
      </c>
      <c r="C129" s="24" t="s">
        <v>265</v>
      </c>
      <c r="D129" s="24" t="s">
        <v>87</v>
      </c>
      <c r="E129" s="23" t="s">
        <v>87</v>
      </c>
      <c r="F129" s="23" t="s">
        <v>138</v>
      </c>
      <c r="G129" s="24" t="s">
        <v>50</v>
      </c>
      <c r="H129" s="23" t="s">
        <v>7</v>
      </c>
      <c r="I129" s="23" t="s">
        <v>462</v>
      </c>
      <c r="J129" s="23" t="s">
        <v>87</v>
      </c>
      <c r="K129" s="23" t="s">
        <v>463</v>
      </c>
      <c r="L129" s="9">
        <v>1122</v>
      </c>
      <c r="M129" t="s">
        <v>87</v>
      </c>
      <c r="N129" t="s">
        <v>87</v>
      </c>
    </row>
    <row r="130" spans="1:14" ht="116.1">
      <c r="A130" s="10"/>
      <c r="B130" s="23" t="s">
        <v>80</v>
      </c>
      <c r="C130" s="24" t="s">
        <v>81</v>
      </c>
      <c r="D130" s="24" t="s">
        <v>82</v>
      </c>
      <c r="E130" s="23" t="s">
        <v>83</v>
      </c>
      <c r="F130" s="23" t="s">
        <v>84</v>
      </c>
      <c r="G130" s="24" t="s">
        <v>50</v>
      </c>
      <c r="H130" s="23" t="s">
        <v>7</v>
      </c>
      <c r="I130" s="23" t="s">
        <v>464</v>
      </c>
      <c r="J130" s="23" t="s">
        <v>87</v>
      </c>
      <c r="K130" s="23" t="s">
        <v>465</v>
      </c>
      <c r="L130" s="9">
        <v>1317</v>
      </c>
      <c r="M130" t="s">
        <v>87</v>
      </c>
      <c r="N130" t="s">
        <v>87</v>
      </c>
    </row>
    <row r="131" spans="1:14" ht="57.95">
      <c r="A131" s="10"/>
      <c r="B131" s="23" t="s">
        <v>80</v>
      </c>
      <c r="C131" s="24" t="s">
        <v>81</v>
      </c>
      <c r="D131" s="24" t="s">
        <v>82</v>
      </c>
      <c r="E131" s="23" t="s">
        <v>83</v>
      </c>
      <c r="F131" s="23" t="s">
        <v>84</v>
      </c>
      <c r="G131" s="24" t="s">
        <v>50</v>
      </c>
      <c r="H131" s="23" t="s">
        <v>7</v>
      </c>
      <c r="I131" s="23" t="s">
        <v>466</v>
      </c>
      <c r="J131" s="23" t="s">
        <v>87</v>
      </c>
      <c r="K131" s="23" t="s">
        <v>467</v>
      </c>
      <c r="L131" s="9">
        <v>1316</v>
      </c>
      <c r="M131" t="s">
        <v>87</v>
      </c>
      <c r="N131" t="s">
        <v>87</v>
      </c>
    </row>
    <row r="132" spans="1:14" ht="101.45">
      <c r="A132" s="10"/>
      <c r="B132" s="23" t="s">
        <v>80</v>
      </c>
      <c r="C132" s="24" t="s">
        <v>81</v>
      </c>
      <c r="D132" s="24" t="s">
        <v>82</v>
      </c>
      <c r="E132" s="23" t="s">
        <v>83</v>
      </c>
      <c r="F132" s="23" t="s">
        <v>84</v>
      </c>
      <c r="G132" s="24" t="s">
        <v>50</v>
      </c>
      <c r="H132" s="23" t="s">
        <v>7</v>
      </c>
      <c r="I132" s="23" t="s">
        <v>468</v>
      </c>
      <c r="J132" s="23" t="s">
        <v>87</v>
      </c>
      <c r="K132" s="23" t="s">
        <v>469</v>
      </c>
      <c r="L132" s="9">
        <v>1315</v>
      </c>
      <c r="M132" t="s">
        <v>87</v>
      </c>
      <c r="N132" t="s">
        <v>87</v>
      </c>
    </row>
    <row r="133" spans="1:14" ht="72.599999999999994">
      <c r="A133" s="10"/>
      <c r="B133" s="23" t="s">
        <v>89</v>
      </c>
      <c r="C133" s="24" t="s">
        <v>90</v>
      </c>
      <c r="D133" s="24" t="s">
        <v>82</v>
      </c>
      <c r="E133" s="23" t="s">
        <v>91</v>
      </c>
      <c r="F133" s="23" t="s">
        <v>84</v>
      </c>
      <c r="G133" s="24" t="s">
        <v>46</v>
      </c>
      <c r="H133" s="23" t="s">
        <v>7</v>
      </c>
      <c r="I133" s="23" t="s">
        <v>470</v>
      </c>
      <c r="J133" s="23" t="s">
        <v>87</v>
      </c>
      <c r="K133" s="23" t="s">
        <v>471</v>
      </c>
      <c r="L133" s="9">
        <v>1334</v>
      </c>
      <c r="M133" t="s">
        <v>87</v>
      </c>
      <c r="N133" t="s">
        <v>87</v>
      </c>
    </row>
    <row r="134" spans="1:14" ht="101.45">
      <c r="A134" s="10"/>
      <c r="B134" s="23" t="s">
        <v>80</v>
      </c>
      <c r="C134" s="24" t="s">
        <v>81</v>
      </c>
      <c r="D134" s="24" t="s">
        <v>82</v>
      </c>
      <c r="E134" s="23" t="s">
        <v>83</v>
      </c>
      <c r="F134" s="23" t="s">
        <v>84</v>
      </c>
      <c r="G134" s="24" t="s">
        <v>50</v>
      </c>
      <c r="H134" s="23" t="s">
        <v>7</v>
      </c>
      <c r="I134" s="23" t="s">
        <v>472</v>
      </c>
      <c r="J134" s="23" t="s">
        <v>87</v>
      </c>
      <c r="K134" s="23" t="s">
        <v>473</v>
      </c>
      <c r="L134" s="9">
        <v>1318</v>
      </c>
      <c r="M134" t="s">
        <v>87</v>
      </c>
      <c r="N134" t="s">
        <v>87</v>
      </c>
    </row>
    <row r="135" spans="1:14" ht="43.5">
      <c r="A135" s="10"/>
      <c r="B135" s="23" t="s">
        <v>122</v>
      </c>
      <c r="C135" s="24" t="s">
        <v>123</v>
      </c>
      <c r="D135" s="24" t="s">
        <v>82</v>
      </c>
      <c r="E135" s="23" t="s">
        <v>124</v>
      </c>
      <c r="F135" s="23" t="s">
        <v>84</v>
      </c>
      <c r="G135" s="24" t="s">
        <v>46</v>
      </c>
      <c r="H135" s="23" t="s">
        <v>7</v>
      </c>
      <c r="I135" s="23" t="s">
        <v>474</v>
      </c>
      <c r="J135" s="23" t="s">
        <v>87</v>
      </c>
      <c r="K135" s="23" t="s">
        <v>475</v>
      </c>
      <c r="L135" s="9">
        <v>1301</v>
      </c>
      <c r="M135" t="s">
        <v>87</v>
      </c>
      <c r="N135" t="s">
        <v>87</v>
      </c>
    </row>
    <row r="136" spans="1:14" ht="261">
      <c r="A136" s="10"/>
      <c r="B136" s="23" t="s">
        <v>476</v>
      </c>
      <c r="C136" s="24" t="s">
        <v>477</v>
      </c>
      <c r="D136" s="24" t="s">
        <v>73</v>
      </c>
      <c r="E136" s="23" t="s">
        <v>87</v>
      </c>
      <c r="F136" s="23" t="s">
        <v>45</v>
      </c>
      <c r="G136" s="24" t="s">
        <v>130</v>
      </c>
      <c r="H136" s="23" t="s">
        <v>7</v>
      </c>
      <c r="I136" s="23" t="s">
        <v>478</v>
      </c>
      <c r="J136" s="23" t="s">
        <v>87</v>
      </c>
      <c r="K136" s="23" t="s">
        <v>479</v>
      </c>
      <c r="L136" s="9">
        <v>505</v>
      </c>
      <c r="M136" t="s">
        <v>480</v>
      </c>
      <c r="N136" t="s">
        <v>58</v>
      </c>
    </row>
    <row r="137" spans="1:14" ht="43.5">
      <c r="A137" s="10"/>
      <c r="B137" s="23" t="s">
        <v>481</v>
      </c>
      <c r="C137" s="24" t="s">
        <v>482</v>
      </c>
      <c r="D137" s="24" t="s">
        <v>73</v>
      </c>
      <c r="E137" s="23" t="s">
        <v>73</v>
      </c>
      <c r="F137" s="23" t="s">
        <v>45</v>
      </c>
      <c r="G137" s="24" t="s">
        <v>50</v>
      </c>
      <c r="H137" s="23" t="s">
        <v>7</v>
      </c>
      <c r="I137" s="23" t="s">
        <v>483</v>
      </c>
      <c r="J137" s="23" t="s">
        <v>484</v>
      </c>
      <c r="K137" s="23" t="s">
        <v>485</v>
      </c>
      <c r="L137" s="9">
        <v>402</v>
      </c>
      <c r="M137" t="s">
        <v>296</v>
      </c>
      <c r="N137" t="s">
        <v>110</v>
      </c>
    </row>
    <row r="138" spans="1:14" ht="43.5">
      <c r="A138" s="10"/>
      <c r="B138" s="23" t="s">
        <v>165</v>
      </c>
      <c r="C138" s="24" t="s">
        <v>166</v>
      </c>
      <c r="D138" s="24" t="s">
        <v>167</v>
      </c>
      <c r="E138" s="23" t="s">
        <v>168</v>
      </c>
      <c r="F138" s="23" t="s">
        <v>84</v>
      </c>
      <c r="G138" s="24" t="s">
        <v>46</v>
      </c>
      <c r="H138" s="23" t="s">
        <v>7</v>
      </c>
      <c r="I138" s="23" t="s">
        <v>486</v>
      </c>
      <c r="J138" s="23" t="s">
        <v>487</v>
      </c>
      <c r="K138" s="23" t="s">
        <v>176</v>
      </c>
      <c r="L138" s="9">
        <v>1154</v>
      </c>
      <c r="M138" t="s">
        <v>488</v>
      </c>
      <c r="N138" t="s">
        <v>237</v>
      </c>
    </row>
    <row r="139" spans="1:14" ht="43.5">
      <c r="A139" s="10"/>
      <c r="B139" s="23" t="s">
        <v>127</v>
      </c>
      <c r="C139" s="24" t="s">
        <v>128</v>
      </c>
      <c r="D139" s="24" t="s">
        <v>82</v>
      </c>
      <c r="E139" s="23" t="s">
        <v>129</v>
      </c>
      <c r="F139" s="23" t="s">
        <v>118</v>
      </c>
      <c r="G139" s="24" t="s">
        <v>50</v>
      </c>
      <c r="H139" s="23" t="s">
        <v>7</v>
      </c>
      <c r="I139" s="23" t="s">
        <v>489</v>
      </c>
      <c r="J139" s="23">
        <v>610702</v>
      </c>
      <c r="K139" s="23" t="s">
        <v>152</v>
      </c>
      <c r="L139" s="9">
        <v>187</v>
      </c>
      <c r="M139" t="s">
        <v>490</v>
      </c>
      <c r="N139" t="s">
        <v>58</v>
      </c>
    </row>
    <row r="140" spans="1:14" ht="275.45">
      <c r="A140" s="10"/>
      <c r="B140" s="23" t="s">
        <v>491</v>
      </c>
      <c r="C140" s="24" t="s">
        <v>492</v>
      </c>
      <c r="D140" s="24" t="s">
        <v>333</v>
      </c>
      <c r="E140" s="23" t="s">
        <v>493</v>
      </c>
      <c r="F140" s="23" t="s">
        <v>118</v>
      </c>
      <c r="G140" s="24" t="s">
        <v>50</v>
      </c>
      <c r="H140" s="23" t="s">
        <v>7</v>
      </c>
      <c r="I140" s="23" t="s">
        <v>494</v>
      </c>
      <c r="J140" s="23" t="s">
        <v>495</v>
      </c>
      <c r="K140" s="23" t="s">
        <v>496</v>
      </c>
      <c r="L140" s="9">
        <v>121</v>
      </c>
      <c r="M140" t="s">
        <v>497</v>
      </c>
      <c r="N140" t="s">
        <v>58</v>
      </c>
    </row>
    <row r="141" spans="1:14" ht="116.1">
      <c r="A141" s="10"/>
      <c r="B141" s="23" t="s">
        <v>127</v>
      </c>
      <c r="C141" s="24" t="s">
        <v>128</v>
      </c>
      <c r="D141" s="24" t="s">
        <v>82</v>
      </c>
      <c r="E141" s="23" t="s">
        <v>129</v>
      </c>
      <c r="F141" s="23" t="s">
        <v>118</v>
      </c>
      <c r="G141" s="24" t="s">
        <v>50</v>
      </c>
      <c r="H141" s="23" t="s">
        <v>7</v>
      </c>
      <c r="I141" s="23" t="s">
        <v>494</v>
      </c>
      <c r="J141" s="23" t="s">
        <v>495</v>
      </c>
      <c r="K141" s="23" t="s">
        <v>498</v>
      </c>
      <c r="L141" s="9">
        <v>168</v>
      </c>
      <c r="M141" t="s">
        <v>497</v>
      </c>
      <c r="N141" t="s">
        <v>58</v>
      </c>
    </row>
    <row r="142" spans="1:14" ht="101.45">
      <c r="A142" s="10"/>
      <c r="B142" s="23" t="s">
        <v>127</v>
      </c>
      <c r="C142" s="24" t="s">
        <v>128</v>
      </c>
      <c r="D142" s="24" t="s">
        <v>82</v>
      </c>
      <c r="E142" s="23" t="s">
        <v>129</v>
      </c>
      <c r="F142" s="23" t="s">
        <v>118</v>
      </c>
      <c r="G142" s="24" t="s">
        <v>50</v>
      </c>
      <c r="H142" s="23" t="s">
        <v>7</v>
      </c>
      <c r="I142" s="23" t="s">
        <v>499</v>
      </c>
      <c r="J142" s="23">
        <v>613162</v>
      </c>
      <c r="K142" s="23" t="s">
        <v>500</v>
      </c>
      <c r="L142" s="9">
        <v>167</v>
      </c>
      <c r="M142" t="s">
        <v>497</v>
      </c>
      <c r="N142" t="s">
        <v>58</v>
      </c>
    </row>
    <row r="143" spans="1:14" ht="275.45">
      <c r="A143" s="10"/>
      <c r="B143" s="23" t="s">
        <v>491</v>
      </c>
      <c r="C143" s="24" t="s">
        <v>492</v>
      </c>
      <c r="D143" s="24" t="s">
        <v>73</v>
      </c>
      <c r="E143" s="23" t="s">
        <v>73</v>
      </c>
      <c r="F143" s="23" t="s">
        <v>118</v>
      </c>
      <c r="G143" s="24" t="s">
        <v>50</v>
      </c>
      <c r="H143" s="23" t="s">
        <v>7</v>
      </c>
      <c r="I143" s="23" t="s">
        <v>501</v>
      </c>
      <c r="J143" s="23">
        <v>613162</v>
      </c>
      <c r="K143" s="23" t="s">
        <v>496</v>
      </c>
      <c r="L143" s="9">
        <v>120</v>
      </c>
      <c r="M143" t="s">
        <v>497</v>
      </c>
      <c r="N143" t="s">
        <v>58</v>
      </c>
    </row>
    <row r="144" spans="1:14" ht="72.599999999999994">
      <c r="A144" s="10"/>
      <c r="B144" s="23" t="s">
        <v>502</v>
      </c>
      <c r="C144" s="24" t="s">
        <v>503</v>
      </c>
      <c r="D144" s="24" t="s">
        <v>333</v>
      </c>
      <c r="E144" s="23" t="s">
        <v>504</v>
      </c>
      <c r="F144" s="23" t="s">
        <v>84</v>
      </c>
      <c r="G144" s="24" t="s">
        <v>50</v>
      </c>
      <c r="H144" s="23" t="s">
        <v>7</v>
      </c>
      <c r="I144" s="23" t="s">
        <v>505</v>
      </c>
      <c r="J144" s="23" t="s">
        <v>506</v>
      </c>
      <c r="K144" s="23" t="s">
        <v>507</v>
      </c>
      <c r="L144" s="9">
        <v>1003</v>
      </c>
      <c r="M144" t="s">
        <v>508</v>
      </c>
      <c r="N144" t="s">
        <v>77</v>
      </c>
    </row>
    <row r="145" spans="1:14" ht="188.45">
      <c r="A145" s="10"/>
      <c r="B145" s="23" t="s">
        <v>275</v>
      </c>
      <c r="C145" s="24" t="s">
        <v>87</v>
      </c>
      <c r="D145" s="24" t="s">
        <v>202</v>
      </c>
      <c r="E145" s="23" t="s">
        <v>276</v>
      </c>
      <c r="F145" s="23" t="s">
        <v>84</v>
      </c>
      <c r="G145" s="24" t="s">
        <v>46</v>
      </c>
      <c r="H145" s="23" t="s">
        <v>7</v>
      </c>
      <c r="I145" s="23" t="s">
        <v>509</v>
      </c>
      <c r="J145" s="23">
        <v>610660</v>
      </c>
      <c r="K145" s="23" t="s">
        <v>510</v>
      </c>
      <c r="L145" s="9">
        <v>1005</v>
      </c>
      <c r="M145" t="s">
        <v>280</v>
      </c>
      <c r="N145" t="s">
        <v>58</v>
      </c>
    </row>
    <row r="146" spans="1:14" ht="57.95">
      <c r="A146" s="10"/>
      <c r="B146" s="23" t="s">
        <v>511</v>
      </c>
      <c r="C146" s="24" t="s">
        <v>512</v>
      </c>
      <c r="D146" s="24" t="s">
        <v>333</v>
      </c>
      <c r="E146" s="23" t="s">
        <v>513</v>
      </c>
      <c r="F146" s="23" t="s">
        <v>87</v>
      </c>
      <c r="G146" s="24" t="s">
        <v>50</v>
      </c>
      <c r="H146" s="23" t="s">
        <v>7</v>
      </c>
      <c r="I146" s="23" t="s">
        <v>514</v>
      </c>
      <c r="J146" s="23" t="s">
        <v>87</v>
      </c>
      <c r="K146" s="23" t="s">
        <v>515</v>
      </c>
      <c r="L146" s="9">
        <v>1195</v>
      </c>
      <c r="M146" t="s">
        <v>87</v>
      </c>
      <c r="N146" t="s">
        <v>87</v>
      </c>
    </row>
    <row r="147" spans="1:14" ht="348">
      <c r="A147" s="10"/>
      <c r="B147" s="23" t="s">
        <v>511</v>
      </c>
      <c r="C147" s="24" t="s">
        <v>512</v>
      </c>
      <c r="D147" s="24" t="s">
        <v>333</v>
      </c>
      <c r="E147" s="23" t="s">
        <v>513</v>
      </c>
      <c r="F147" s="23" t="s">
        <v>87</v>
      </c>
      <c r="G147" s="24" t="s">
        <v>46</v>
      </c>
      <c r="H147" s="23" t="s">
        <v>7</v>
      </c>
      <c r="I147" s="23" t="s">
        <v>516</v>
      </c>
      <c r="J147" s="23" t="s">
        <v>87</v>
      </c>
      <c r="K147" s="23" t="s">
        <v>517</v>
      </c>
      <c r="L147" s="9">
        <v>1192</v>
      </c>
      <c r="M147" t="s">
        <v>87</v>
      </c>
      <c r="N147" t="s">
        <v>87</v>
      </c>
    </row>
    <row r="148" spans="1:14" ht="43.5">
      <c r="A148" s="10"/>
      <c r="B148" s="23" t="s">
        <v>511</v>
      </c>
      <c r="C148" s="24" t="s">
        <v>512</v>
      </c>
      <c r="D148" s="24" t="s">
        <v>333</v>
      </c>
      <c r="E148" s="23" t="s">
        <v>513</v>
      </c>
      <c r="F148" s="23" t="s">
        <v>87</v>
      </c>
      <c r="G148" s="24" t="s">
        <v>46</v>
      </c>
      <c r="H148" s="23" t="s">
        <v>7</v>
      </c>
      <c r="I148" s="23" t="s">
        <v>518</v>
      </c>
      <c r="J148" s="23" t="s">
        <v>87</v>
      </c>
      <c r="K148" s="23" t="s">
        <v>519</v>
      </c>
      <c r="L148" s="9">
        <v>1193</v>
      </c>
      <c r="M148" t="s">
        <v>87</v>
      </c>
      <c r="N148" t="s">
        <v>87</v>
      </c>
    </row>
    <row r="149" spans="1:14" ht="57.95">
      <c r="A149" s="10"/>
      <c r="B149" s="23" t="s">
        <v>511</v>
      </c>
      <c r="C149" s="24" t="s">
        <v>512</v>
      </c>
      <c r="D149" s="24" t="s">
        <v>333</v>
      </c>
      <c r="E149" s="23" t="s">
        <v>513</v>
      </c>
      <c r="F149" s="23" t="s">
        <v>87</v>
      </c>
      <c r="G149" s="24" t="s">
        <v>46</v>
      </c>
      <c r="H149" s="23" t="s">
        <v>7</v>
      </c>
      <c r="I149" s="23" t="s">
        <v>520</v>
      </c>
      <c r="J149" s="23" t="s">
        <v>87</v>
      </c>
      <c r="K149" s="23" t="s">
        <v>521</v>
      </c>
      <c r="L149" s="9">
        <v>1194</v>
      </c>
      <c r="M149" t="s">
        <v>87</v>
      </c>
      <c r="N149" t="s">
        <v>87</v>
      </c>
    </row>
    <row r="150" spans="1:14">
      <c r="A150" s="10"/>
      <c r="B150" s="23" t="s">
        <v>165</v>
      </c>
      <c r="C150" s="24" t="s">
        <v>166</v>
      </c>
      <c r="D150" s="24" t="s">
        <v>167</v>
      </c>
      <c r="E150" s="23" t="s">
        <v>168</v>
      </c>
      <c r="F150" s="23" t="s">
        <v>84</v>
      </c>
      <c r="G150" s="24" t="s">
        <v>46</v>
      </c>
      <c r="H150" s="23" t="s">
        <v>7</v>
      </c>
      <c r="I150" s="23" t="s">
        <v>522</v>
      </c>
      <c r="J150" s="23" t="s">
        <v>87</v>
      </c>
      <c r="K150" s="23" t="s">
        <v>311</v>
      </c>
      <c r="L150" s="9">
        <v>1175</v>
      </c>
      <c r="M150" t="s">
        <v>87</v>
      </c>
      <c r="N150" t="s">
        <v>87</v>
      </c>
    </row>
    <row r="151" spans="1:14" ht="43.5">
      <c r="A151" s="10"/>
      <c r="B151" s="23" t="s">
        <v>127</v>
      </c>
      <c r="C151" s="24" t="s">
        <v>128</v>
      </c>
      <c r="D151" s="24" t="s">
        <v>82</v>
      </c>
      <c r="E151" s="23" t="s">
        <v>129</v>
      </c>
      <c r="F151" s="23" t="s">
        <v>118</v>
      </c>
      <c r="G151" s="24" t="s">
        <v>130</v>
      </c>
      <c r="H151" s="23" t="s">
        <v>7</v>
      </c>
      <c r="I151" s="23" t="s">
        <v>523</v>
      </c>
      <c r="J151" s="23">
        <v>604564</v>
      </c>
      <c r="K151" s="23" t="s">
        <v>524</v>
      </c>
      <c r="L151" s="9">
        <v>137</v>
      </c>
      <c r="M151" t="s">
        <v>525</v>
      </c>
      <c r="N151" t="s">
        <v>87</v>
      </c>
    </row>
    <row r="152" spans="1:14" ht="43.5">
      <c r="A152" s="10"/>
      <c r="B152" s="23" t="s">
        <v>127</v>
      </c>
      <c r="C152" s="24" t="s">
        <v>128</v>
      </c>
      <c r="D152" s="24" t="s">
        <v>82</v>
      </c>
      <c r="E152" s="23" t="s">
        <v>129</v>
      </c>
      <c r="F152" s="23" t="s">
        <v>118</v>
      </c>
      <c r="G152" s="24" t="s">
        <v>50</v>
      </c>
      <c r="H152" s="23" t="s">
        <v>7</v>
      </c>
      <c r="I152" s="23" t="s">
        <v>526</v>
      </c>
      <c r="J152" s="23">
        <v>612807</v>
      </c>
      <c r="K152" s="23" t="s">
        <v>152</v>
      </c>
      <c r="L152" s="9">
        <v>188</v>
      </c>
      <c r="M152" t="s">
        <v>527</v>
      </c>
      <c r="N152" t="s">
        <v>58</v>
      </c>
    </row>
    <row r="153" spans="1:14" ht="43.5">
      <c r="A153" s="10"/>
      <c r="B153" s="23" t="s">
        <v>127</v>
      </c>
      <c r="C153" s="24" t="s">
        <v>128</v>
      </c>
      <c r="D153" s="24" t="s">
        <v>82</v>
      </c>
      <c r="E153" s="23" t="s">
        <v>129</v>
      </c>
      <c r="F153" s="23" t="s">
        <v>118</v>
      </c>
      <c r="G153" s="24" t="s">
        <v>50</v>
      </c>
      <c r="H153" s="23" t="s">
        <v>7</v>
      </c>
      <c r="I153" s="23" t="s">
        <v>528</v>
      </c>
      <c r="J153" s="23" t="s">
        <v>529</v>
      </c>
      <c r="K153" s="23" t="s">
        <v>152</v>
      </c>
      <c r="L153" s="9">
        <v>189</v>
      </c>
      <c r="M153" t="s">
        <v>527</v>
      </c>
      <c r="N153" t="s">
        <v>58</v>
      </c>
    </row>
    <row r="154" spans="1:14" ht="43.5">
      <c r="A154" s="10"/>
      <c r="B154" s="23" t="s">
        <v>127</v>
      </c>
      <c r="C154" s="24" t="s">
        <v>128</v>
      </c>
      <c r="D154" s="24" t="s">
        <v>82</v>
      </c>
      <c r="E154" s="23" t="s">
        <v>129</v>
      </c>
      <c r="F154" s="23" t="s">
        <v>118</v>
      </c>
      <c r="G154" s="24" t="s">
        <v>50</v>
      </c>
      <c r="H154" s="23" t="s">
        <v>7</v>
      </c>
      <c r="I154" s="23" t="s">
        <v>530</v>
      </c>
      <c r="J154" s="23" t="s">
        <v>531</v>
      </c>
      <c r="K154" s="23" t="s">
        <v>152</v>
      </c>
      <c r="L154" s="9">
        <v>190</v>
      </c>
      <c r="M154" t="s">
        <v>532</v>
      </c>
      <c r="N154" t="s">
        <v>58</v>
      </c>
    </row>
    <row r="155" spans="1:14" ht="43.5">
      <c r="A155" s="16"/>
      <c r="B155" s="23" t="s">
        <v>127</v>
      </c>
      <c r="C155" s="24" t="s">
        <v>128</v>
      </c>
      <c r="D155" s="24" t="s">
        <v>82</v>
      </c>
      <c r="E155" s="23" t="s">
        <v>129</v>
      </c>
      <c r="F155" s="23" t="s">
        <v>118</v>
      </c>
      <c r="G155" s="24" t="s">
        <v>50</v>
      </c>
      <c r="H155" s="23" t="s">
        <v>7</v>
      </c>
      <c r="I155" s="23" t="s">
        <v>533</v>
      </c>
      <c r="J155" s="23" t="s">
        <v>534</v>
      </c>
      <c r="K155" s="23" t="s">
        <v>152</v>
      </c>
      <c r="L155" s="9">
        <v>191</v>
      </c>
      <c r="M155" t="s">
        <v>532</v>
      </c>
      <c r="N155" t="s">
        <v>58</v>
      </c>
    </row>
    <row r="156" spans="1:14" ht="29.1">
      <c r="A156" s="10"/>
      <c r="B156" s="23" t="s">
        <v>535</v>
      </c>
      <c r="C156" s="24" t="s">
        <v>536</v>
      </c>
      <c r="D156" s="24" t="s">
        <v>103</v>
      </c>
      <c r="E156" s="23" t="s">
        <v>537</v>
      </c>
      <c r="F156" s="23" t="s">
        <v>105</v>
      </c>
      <c r="G156" s="24" t="s">
        <v>106</v>
      </c>
      <c r="H156" s="23" t="s">
        <v>7</v>
      </c>
      <c r="I156" s="23" t="s">
        <v>538</v>
      </c>
      <c r="J156" s="23" t="s">
        <v>53</v>
      </c>
      <c r="K156" s="23" t="s">
        <v>539</v>
      </c>
      <c r="L156" s="9">
        <v>104</v>
      </c>
      <c r="M156" t="s">
        <v>540</v>
      </c>
      <c r="N156" t="s">
        <v>87</v>
      </c>
    </row>
    <row r="157" spans="1:14" ht="43.5">
      <c r="A157" s="10"/>
      <c r="B157" s="23" t="s">
        <v>127</v>
      </c>
      <c r="C157" s="24" t="s">
        <v>128</v>
      </c>
      <c r="D157" s="24" t="s">
        <v>82</v>
      </c>
      <c r="E157" s="23" t="s">
        <v>129</v>
      </c>
      <c r="F157" s="23" t="s">
        <v>118</v>
      </c>
      <c r="G157" s="24" t="s">
        <v>46</v>
      </c>
      <c r="H157" s="23" t="s">
        <v>7</v>
      </c>
      <c r="I157" s="23" t="s">
        <v>541</v>
      </c>
      <c r="J157" s="23">
        <v>613182</v>
      </c>
      <c r="K157" s="23" t="s">
        <v>179</v>
      </c>
      <c r="L157" s="9">
        <v>140</v>
      </c>
      <c r="M157" t="s">
        <v>542</v>
      </c>
      <c r="N157" t="s">
        <v>87</v>
      </c>
    </row>
    <row r="158" spans="1:14" ht="43.5">
      <c r="A158" s="10"/>
      <c r="B158" s="23" t="s">
        <v>127</v>
      </c>
      <c r="C158" s="24" t="s">
        <v>128</v>
      </c>
      <c r="D158" s="24" t="s">
        <v>82</v>
      </c>
      <c r="E158" s="23" t="s">
        <v>129</v>
      </c>
      <c r="F158" s="23" t="s">
        <v>118</v>
      </c>
      <c r="G158" s="24" t="s">
        <v>130</v>
      </c>
      <c r="H158" s="23" t="s">
        <v>7</v>
      </c>
      <c r="I158" s="23" t="s">
        <v>543</v>
      </c>
      <c r="J158" s="23">
        <v>608045</v>
      </c>
      <c r="K158" s="23" t="s">
        <v>148</v>
      </c>
      <c r="L158" s="9">
        <v>151</v>
      </c>
      <c r="M158" t="s">
        <v>542</v>
      </c>
      <c r="N158" t="s">
        <v>87</v>
      </c>
    </row>
    <row r="159" spans="1:14" ht="43.5">
      <c r="A159" s="10"/>
      <c r="B159" s="23" t="s">
        <v>127</v>
      </c>
      <c r="C159" s="24" t="s">
        <v>128</v>
      </c>
      <c r="D159" s="24" t="s">
        <v>82</v>
      </c>
      <c r="E159" s="23" t="s">
        <v>129</v>
      </c>
      <c r="F159" s="23" t="s">
        <v>118</v>
      </c>
      <c r="G159" s="24" t="s">
        <v>50</v>
      </c>
      <c r="H159" s="23" t="s">
        <v>7</v>
      </c>
      <c r="I159" s="23" t="s">
        <v>544</v>
      </c>
      <c r="J159" s="23" t="s">
        <v>545</v>
      </c>
      <c r="K159" s="23" t="s">
        <v>152</v>
      </c>
      <c r="L159" s="9">
        <v>192</v>
      </c>
      <c r="M159" t="s">
        <v>546</v>
      </c>
      <c r="N159" t="s">
        <v>58</v>
      </c>
    </row>
    <row r="160" spans="1:14" ht="29.1">
      <c r="A160" s="10"/>
      <c r="B160" s="23" t="s">
        <v>242</v>
      </c>
      <c r="C160" s="24" t="s">
        <v>87</v>
      </c>
      <c r="D160" s="24" t="s">
        <v>73</v>
      </c>
      <c r="E160" s="23" t="s">
        <v>73</v>
      </c>
      <c r="F160" s="23" t="s">
        <v>118</v>
      </c>
      <c r="G160" s="24" t="s">
        <v>46</v>
      </c>
      <c r="H160" s="23" t="s">
        <v>7</v>
      </c>
      <c r="I160" s="23" t="s">
        <v>547</v>
      </c>
      <c r="J160" s="23" t="s">
        <v>87</v>
      </c>
      <c r="K160" s="23" t="s">
        <v>548</v>
      </c>
      <c r="L160" s="9">
        <v>223</v>
      </c>
      <c r="M160" t="s">
        <v>87</v>
      </c>
      <c r="N160" t="s">
        <v>142</v>
      </c>
    </row>
    <row r="161" spans="1:14" ht="217.5">
      <c r="A161" s="10"/>
      <c r="B161" s="23" t="s">
        <v>549</v>
      </c>
      <c r="C161" s="24" t="s">
        <v>550</v>
      </c>
      <c r="D161" s="24" t="s">
        <v>82</v>
      </c>
      <c r="E161" s="23" t="s">
        <v>87</v>
      </c>
      <c r="F161" s="23" t="s">
        <v>45</v>
      </c>
      <c r="G161" s="24" t="s">
        <v>46</v>
      </c>
      <c r="H161" s="23" t="s">
        <v>7</v>
      </c>
      <c r="I161" s="23" t="s">
        <v>551</v>
      </c>
      <c r="J161" s="23" t="s">
        <v>87</v>
      </c>
      <c r="K161" s="23" t="s">
        <v>552</v>
      </c>
      <c r="L161" s="9">
        <v>1007</v>
      </c>
      <c r="M161" t="s">
        <v>87</v>
      </c>
      <c r="N161" t="s">
        <v>87</v>
      </c>
    </row>
    <row r="162" spans="1:14" ht="43.5">
      <c r="A162" s="10"/>
      <c r="B162" s="23" t="s">
        <v>165</v>
      </c>
      <c r="C162" s="24" t="s">
        <v>166</v>
      </c>
      <c r="D162" s="24" t="s">
        <v>167</v>
      </c>
      <c r="E162" s="23" t="s">
        <v>168</v>
      </c>
      <c r="F162" s="23" t="s">
        <v>84</v>
      </c>
      <c r="G162" s="24" t="s">
        <v>46</v>
      </c>
      <c r="H162" s="23" t="s">
        <v>7</v>
      </c>
      <c r="I162" s="23" t="s">
        <v>553</v>
      </c>
      <c r="J162" s="23" t="s">
        <v>554</v>
      </c>
      <c r="K162" s="23" t="s">
        <v>176</v>
      </c>
      <c r="L162" s="9">
        <v>1156</v>
      </c>
      <c r="M162" t="s">
        <v>555</v>
      </c>
      <c r="N162" t="s">
        <v>237</v>
      </c>
    </row>
    <row r="163" spans="1:14" ht="43.5">
      <c r="A163" s="10"/>
      <c r="B163" s="23" t="s">
        <v>165</v>
      </c>
      <c r="C163" s="24" t="s">
        <v>166</v>
      </c>
      <c r="D163" s="24" t="s">
        <v>167</v>
      </c>
      <c r="E163" s="23" t="s">
        <v>168</v>
      </c>
      <c r="F163" s="23" t="s">
        <v>84</v>
      </c>
      <c r="G163" s="24" t="s">
        <v>46</v>
      </c>
      <c r="H163" s="23" t="s">
        <v>7</v>
      </c>
      <c r="I163" s="23" t="s">
        <v>556</v>
      </c>
      <c r="J163" s="23" t="s">
        <v>557</v>
      </c>
      <c r="K163" s="23" t="s">
        <v>176</v>
      </c>
      <c r="L163" s="9">
        <v>1155</v>
      </c>
      <c r="M163" t="s">
        <v>555</v>
      </c>
      <c r="N163" t="s">
        <v>237</v>
      </c>
    </row>
    <row r="164" spans="1:14">
      <c r="A164" s="10"/>
      <c r="B164" s="23" t="s">
        <v>165</v>
      </c>
      <c r="C164" s="24" t="s">
        <v>166</v>
      </c>
      <c r="D164" s="24" t="s">
        <v>167</v>
      </c>
      <c r="E164" s="23" t="s">
        <v>168</v>
      </c>
      <c r="F164" s="23" t="s">
        <v>84</v>
      </c>
      <c r="G164" s="24" t="s">
        <v>46</v>
      </c>
      <c r="H164" s="23" t="s">
        <v>7</v>
      </c>
      <c r="I164" s="23" t="s">
        <v>558</v>
      </c>
      <c r="J164" s="23" t="s">
        <v>87</v>
      </c>
      <c r="K164" s="23" t="s">
        <v>311</v>
      </c>
      <c r="L164" s="9">
        <v>1172</v>
      </c>
      <c r="M164" t="s">
        <v>87</v>
      </c>
      <c r="N164" t="s">
        <v>87</v>
      </c>
    </row>
    <row r="165" spans="1:14">
      <c r="A165" s="10"/>
      <c r="B165" s="23" t="s">
        <v>165</v>
      </c>
      <c r="C165" s="24" t="s">
        <v>166</v>
      </c>
      <c r="D165" s="24" t="s">
        <v>167</v>
      </c>
      <c r="E165" s="23" t="s">
        <v>168</v>
      </c>
      <c r="F165" s="23" t="s">
        <v>84</v>
      </c>
      <c r="G165" s="24" t="s">
        <v>46</v>
      </c>
      <c r="H165" s="23" t="s">
        <v>7</v>
      </c>
      <c r="I165" s="23" t="s">
        <v>559</v>
      </c>
      <c r="J165" s="23" t="s">
        <v>87</v>
      </c>
      <c r="K165" s="23" t="s">
        <v>311</v>
      </c>
      <c r="L165" s="9">
        <v>1174</v>
      </c>
      <c r="M165" t="s">
        <v>87</v>
      </c>
      <c r="N165" t="s">
        <v>87</v>
      </c>
    </row>
    <row r="166" spans="1:14" ht="101.45">
      <c r="A166" s="10"/>
      <c r="B166" s="23" t="s">
        <v>349</v>
      </c>
      <c r="C166" s="24" t="s">
        <v>350</v>
      </c>
      <c r="D166" s="24" t="s">
        <v>73</v>
      </c>
      <c r="E166" s="23" t="s">
        <v>73</v>
      </c>
      <c r="F166" s="23" t="s">
        <v>45</v>
      </c>
      <c r="G166" s="24" t="s">
        <v>130</v>
      </c>
      <c r="H166" s="23" t="s">
        <v>7</v>
      </c>
      <c r="I166" s="23" t="s">
        <v>560</v>
      </c>
      <c r="J166" s="23">
        <v>612004</v>
      </c>
      <c r="K166" s="23" t="s">
        <v>561</v>
      </c>
      <c r="L166" s="9">
        <v>500</v>
      </c>
      <c r="M166" t="s">
        <v>85</v>
      </c>
      <c r="N166" t="s">
        <v>58</v>
      </c>
    </row>
    <row r="167" spans="1:14" ht="87">
      <c r="A167" s="10"/>
      <c r="B167" s="23" t="s">
        <v>502</v>
      </c>
      <c r="C167" s="24" t="s">
        <v>562</v>
      </c>
      <c r="D167" s="24" t="s">
        <v>73</v>
      </c>
      <c r="E167" s="23" t="s">
        <v>87</v>
      </c>
      <c r="F167" s="23" t="s">
        <v>45</v>
      </c>
      <c r="G167" s="24" t="s">
        <v>46</v>
      </c>
      <c r="H167" s="23" t="s">
        <v>7</v>
      </c>
      <c r="I167" s="23" t="s">
        <v>563</v>
      </c>
      <c r="J167" s="23" t="s">
        <v>564</v>
      </c>
      <c r="K167" s="23" t="s">
        <v>565</v>
      </c>
      <c r="L167" s="9">
        <v>169</v>
      </c>
      <c r="M167" t="s">
        <v>353</v>
      </c>
      <c r="N167" t="s">
        <v>58</v>
      </c>
    </row>
    <row r="168" spans="1:14" ht="87">
      <c r="A168" s="10"/>
      <c r="B168" s="23" t="s">
        <v>502</v>
      </c>
      <c r="C168" s="24" t="s">
        <v>562</v>
      </c>
      <c r="D168" s="24" t="s">
        <v>73</v>
      </c>
      <c r="E168" s="23" t="s">
        <v>87</v>
      </c>
      <c r="F168" s="23" t="s">
        <v>45</v>
      </c>
      <c r="G168" s="24" t="s">
        <v>50</v>
      </c>
      <c r="H168" s="23" t="s">
        <v>7</v>
      </c>
      <c r="I168" s="23" t="s">
        <v>563</v>
      </c>
      <c r="J168" s="23" t="s">
        <v>564</v>
      </c>
      <c r="K168" s="23" t="s">
        <v>566</v>
      </c>
      <c r="L168" s="9">
        <v>170</v>
      </c>
      <c r="M168" t="s">
        <v>353</v>
      </c>
      <c r="N168" t="s">
        <v>58</v>
      </c>
    </row>
    <row r="169" spans="1:14" ht="57.95">
      <c r="A169" s="10"/>
      <c r="B169" s="23" t="s">
        <v>127</v>
      </c>
      <c r="C169" s="24" t="s">
        <v>128</v>
      </c>
      <c r="D169" s="24" t="s">
        <v>82</v>
      </c>
      <c r="E169" s="23" t="s">
        <v>129</v>
      </c>
      <c r="F169" s="23" t="s">
        <v>118</v>
      </c>
      <c r="G169" s="24" t="s">
        <v>50</v>
      </c>
      <c r="H169" s="23" t="s">
        <v>7</v>
      </c>
      <c r="I169" s="23" t="s">
        <v>567</v>
      </c>
      <c r="J169" s="23">
        <v>605091</v>
      </c>
      <c r="K169" s="23" t="s">
        <v>87</v>
      </c>
      <c r="L169" s="9">
        <v>160</v>
      </c>
      <c r="M169" t="s">
        <v>136</v>
      </c>
      <c r="N169" t="s">
        <v>87</v>
      </c>
    </row>
    <row r="170" spans="1:14" ht="43.5">
      <c r="A170" s="10"/>
      <c r="B170" s="23" t="s">
        <v>127</v>
      </c>
      <c r="C170" s="24" t="s">
        <v>128</v>
      </c>
      <c r="D170" s="24" t="s">
        <v>82</v>
      </c>
      <c r="E170" s="23" t="s">
        <v>129</v>
      </c>
      <c r="F170" s="23" t="s">
        <v>118</v>
      </c>
      <c r="G170" s="24" t="s">
        <v>130</v>
      </c>
      <c r="H170" s="23" t="s">
        <v>7</v>
      </c>
      <c r="I170" s="23" t="s">
        <v>568</v>
      </c>
      <c r="J170" s="23">
        <v>612178</v>
      </c>
      <c r="K170" s="23" t="s">
        <v>524</v>
      </c>
      <c r="L170" s="9">
        <v>136</v>
      </c>
      <c r="M170" t="s">
        <v>136</v>
      </c>
      <c r="N170" t="s">
        <v>87</v>
      </c>
    </row>
    <row r="171" spans="1:14" ht="43.5">
      <c r="A171" s="10"/>
      <c r="B171" s="23" t="s">
        <v>127</v>
      </c>
      <c r="C171" s="24" t="s">
        <v>128</v>
      </c>
      <c r="D171" s="24" t="s">
        <v>82</v>
      </c>
      <c r="E171" s="23" t="s">
        <v>129</v>
      </c>
      <c r="F171" s="23" t="s">
        <v>118</v>
      </c>
      <c r="G171" s="24" t="s">
        <v>130</v>
      </c>
      <c r="H171" s="23" t="s">
        <v>7</v>
      </c>
      <c r="I171" s="23" t="s">
        <v>569</v>
      </c>
      <c r="J171" s="23">
        <v>610691</v>
      </c>
      <c r="K171" s="23" t="s">
        <v>570</v>
      </c>
      <c r="L171" s="9">
        <v>132</v>
      </c>
      <c r="M171" t="s">
        <v>136</v>
      </c>
      <c r="N171" t="s">
        <v>87</v>
      </c>
    </row>
    <row r="172" spans="1:14" ht="43.5">
      <c r="A172" s="10"/>
      <c r="B172" s="23" t="s">
        <v>127</v>
      </c>
      <c r="C172" s="24" t="s">
        <v>128</v>
      </c>
      <c r="D172" s="24" t="s">
        <v>82</v>
      </c>
      <c r="E172" s="23" t="s">
        <v>129</v>
      </c>
      <c r="F172" s="23" t="s">
        <v>118</v>
      </c>
      <c r="G172" s="24" t="s">
        <v>130</v>
      </c>
      <c r="H172" s="23" t="s">
        <v>7</v>
      </c>
      <c r="I172" s="23" t="s">
        <v>571</v>
      </c>
      <c r="J172" s="23">
        <v>610680</v>
      </c>
      <c r="K172" s="23" t="s">
        <v>524</v>
      </c>
      <c r="L172" s="9">
        <v>135</v>
      </c>
      <c r="M172" t="s">
        <v>136</v>
      </c>
      <c r="N172" t="s">
        <v>87</v>
      </c>
    </row>
    <row r="173" spans="1:14" ht="43.5">
      <c r="A173" s="10"/>
      <c r="B173" s="23" t="s">
        <v>127</v>
      </c>
      <c r="C173" s="24" t="s">
        <v>128</v>
      </c>
      <c r="D173" s="24" t="s">
        <v>82</v>
      </c>
      <c r="E173" s="23" t="s">
        <v>129</v>
      </c>
      <c r="F173" s="23" t="s">
        <v>118</v>
      </c>
      <c r="G173" s="24" t="s">
        <v>46</v>
      </c>
      <c r="H173" s="23" t="s">
        <v>7</v>
      </c>
      <c r="I173" s="23" t="s">
        <v>572</v>
      </c>
      <c r="J173" s="23">
        <v>613640</v>
      </c>
      <c r="K173" s="23" t="s">
        <v>179</v>
      </c>
      <c r="L173" s="9">
        <v>148</v>
      </c>
      <c r="M173" t="s">
        <v>136</v>
      </c>
      <c r="N173" t="s">
        <v>87</v>
      </c>
    </row>
    <row r="174" spans="1:14" ht="57.95">
      <c r="A174" s="10"/>
      <c r="B174" s="23" t="s">
        <v>127</v>
      </c>
      <c r="C174" s="24" t="s">
        <v>128</v>
      </c>
      <c r="D174" s="24" t="s">
        <v>82</v>
      </c>
      <c r="E174" s="23" t="s">
        <v>129</v>
      </c>
      <c r="F174" s="23" t="s">
        <v>118</v>
      </c>
      <c r="G174" s="24" t="s">
        <v>46</v>
      </c>
      <c r="H174" s="23" t="s">
        <v>7</v>
      </c>
      <c r="I174" s="23" t="s">
        <v>573</v>
      </c>
      <c r="J174" s="23">
        <v>607420</v>
      </c>
      <c r="K174" s="23" t="s">
        <v>574</v>
      </c>
      <c r="L174" s="9">
        <v>134</v>
      </c>
      <c r="M174" t="s">
        <v>136</v>
      </c>
      <c r="N174" t="s">
        <v>87</v>
      </c>
    </row>
    <row r="175" spans="1:14" ht="87">
      <c r="A175" s="10"/>
      <c r="B175" s="23" t="s">
        <v>127</v>
      </c>
      <c r="C175" s="24" t="s">
        <v>128</v>
      </c>
      <c r="D175" s="24" t="s">
        <v>82</v>
      </c>
      <c r="E175" s="23" t="s">
        <v>129</v>
      </c>
      <c r="F175" s="23" t="s">
        <v>118</v>
      </c>
      <c r="G175" s="24" t="s">
        <v>46</v>
      </c>
      <c r="H175" s="23" t="s">
        <v>7</v>
      </c>
      <c r="I175" s="23" t="s">
        <v>575</v>
      </c>
      <c r="J175" s="23" t="s">
        <v>576</v>
      </c>
      <c r="K175" s="23" t="s">
        <v>456</v>
      </c>
      <c r="L175" s="9">
        <v>163</v>
      </c>
      <c r="M175" t="s">
        <v>136</v>
      </c>
      <c r="N175" t="s">
        <v>87</v>
      </c>
    </row>
    <row r="176" spans="1:14" ht="57.95">
      <c r="A176" s="10"/>
      <c r="B176" s="23" t="s">
        <v>165</v>
      </c>
      <c r="C176" s="24" t="s">
        <v>166</v>
      </c>
      <c r="D176" s="24" t="s">
        <v>167</v>
      </c>
      <c r="E176" s="23" t="s">
        <v>168</v>
      </c>
      <c r="F176" s="23" t="s">
        <v>84</v>
      </c>
      <c r="G176" s="24" t="s">
        <v>46</v>
      </c>
      <c r="H176" s="23" t="s">
        <v>7</v>
      </c>
      <c r="I176" s="23" t="s">
        <v>577</v>
      </c>
      <c r="J176" s="23" t="s">
        <v>578</v>
      </c>
      <c r="K176" s="23" t="s">
        <v>176</v>
      </c>
      <c r="L176" s="9">
        <v>1159</v>
      </c>
      <c r="M176" t="s">
        <v>579</v>
      </c>
      <c r="N176" t="s">
        <v>173</v>
      </c>
    </row>
    <row r="177" spans="1:14" ht="57.95">
      <c r="A177" s="10"/>
      <c r="B177" s="23" t="s">
        <v>165</v>
      </c>
      <c r="C177" s="24" t="s">
        <v>166</v>
      </c>
      <c r="D177" s="24" t="s">
        <v>167</v>
      </c>
      <c r="E177" s="23" t="s">
        <v>168</v>
      </c>
      <c r="F177" s="23" t="s">
        <v>84</v>
      </c>
      <c r="G177" s="24" t="s">
        <v>46</v>
      </c>
      <c r="H177" s="23" t="s">
        <v>7</v>
      </c>
      <c r="I177" s="23" t="s">
        <v>580</v>
      </c>
      <c r="J177" s="23" t="s">
        <v>581</v>
      </c>
      <c r="K177" s="23" t="s">
        <v>176</v>
      </c>
      <c r="L177" s="9">
        <v>1160</v>
      </c>
      <c r="M177" t="s">
        <v>579</v>
      </c>
      <c r="N177" t="s">
        <v>173</v>
      </c>
    </row>
    <row r="178" spans="1:14" ht="43.5">
      <c r="A178" s="10"/>
      <c r="B178" s="23" t="s">
        <v>165</v>
      </c>
      <c r="C178" s="24" t="s">
        <v>166</v>
      </c>
      <c r="D178" s="24" t="s">
        <v>167</v>
      </c>
      <c r="E178" s="23" t="s">
        <v>168</v>
      </c>
      <c r="F178" s="23" t="s">
        <v>84</v>
      </c>
      <c r="G178" s="24" t="s">
        <v>46</v>
      </c>
      <c r="H178" s="23" t="s">
        <v>7</v>
      </c>
      <c r="I178" s="23" t="s">
        <v>582</v>
      </c>
      <c r="J178" s="23" t="s">
        <v>583</v>
      </c>
      <c r="K178" s="23" t="s">
        <v>176</v>
      </c>
      <c r="L178" s="9">
        <v>1161</v>
      </c>
      <c r="M178" t="s">
        <v>579</v>
      </c>
      <c r="N178" t="s">
        <v>173</v>
      </c>
    </row>
    <row r="179" spans="1:14" ht="57.95">
      <c r="A179" s="10"/>
      <c r="B179" s="23" t="s">
        <v>165</v>
      </c>
      <c r="C179" s="24" t="s">
        <v>166</v>
      </c>
      <c r="D179" s="24" t="s">
        <v>167</v>
      </c>
      <c r="E179" s="23" t="s">
        <v>168</v>
      </c>
      <c r="F179" s="23" t="s">
        <v>84</v>
      </c>
      <c r="G179" s="24" t="s">
        <v>46</v>
      </c>
      <c r="H179" s="23" t="s">
        <v>7</v>
      </c>
      <c r="I179" s="23" t="s">
        <v>584</v>
      </c>
      <c r="J179" s="23" t="s">
        <v>585</v>
      </c>
      <c r="K179" s="23" t="s">
        <v>176</v>
      </c>
      <c r="L179" s="9">
        <v>1158</v>
      </c>
      <c r="M179" t="s">
        <v>579</v>
      </c>
      <c r="N179" t="s">
        <v>173</v>
      </c>
    </row>
    <row r="180" spans="1:14" ht="57.95">
      <c r="A180" s="10"/>
      <c r="B180" s="23" t="s">
        <v>165</v>
      </c>
      <c r="C180" s="24" t="s">
        <v>166</v>
      </c>
      <c r="D180" s="24" t="s">
        <v>167</v>
      </c>
      <c r="E180" s="23" t="s">
        <v>168</v>
      </c>
      <c r="F180" s="23" t="s">
        <v>84</v>
      </c>
      <c r="G180" s="24" t="s">
        <v>50</v>
      </c>
      <c r="H180" s="23" t="s">
        <v>7</v>
      </c>
      <c r="I180" s="23" t="s">
        <v>586</v>
      </c>
      <c r="J180" s="23">
        <v>607588</v>
      </c>
      <c r="K180" s="23" t="s">
        <v>587</v>
      </c>
      <c r="L180" s="9">
        <v>1178</v>
      </c>
      <c r="M180" t="s">
        <v>588</v>
      </c>
      <c r="N180" t="s">
        <v>237</v>
      </c>
    </row>
    <row r="181" spans="1:14" ht="43.5">
      <c r="A181" s="10"/>
      <c r="B181" s="23" t="s">
        <v>165</v>
      </c>
      <c r="C181" s="24" t="s">
        <v>166</v>
      </c>
      <c r="D181" s="24" t="s">
        <v>167</v>
      </c>
      <c r="E181" s="23" t="s">
        <v>168</v>
      </c>
      <c r="F181" s="23" t="s">
        <v>84</v>
      </c>
      <c r="G181" s="24" t="s">
        <v>46</v>
      </c>
      <c r="H181" s="23" t="s">
        <v>7</v>
      </c>
      <c r="I181" s="23" t="s">
        <v>589</v>
      </c>
      <c r="J181" s="23" t="s">
        <v>590</v>
      </c>
      <c r="K181" s="23" t="s">
        <v>176</v>
      </c>
      <c r="L181" s="9">
        <v>1157</v>
      </c>
      <c r="M181" t="s">
        <v>591</v>
      </c>
      <c r="N181" t="s">
        <v>237</v>
      </c>
    </row>
    <row r="182" spans="1:14" ht="72.599999999999994">
      <c r="A182" s="10"/>
      <c r="B182" s="23" t="s">
        <v>165</v>
      </c>
      <c r="C182" s="24" t="s">
        <v>166</v>
      </c>
      <c r="D182" s="24" t="s">
        <v>167</v>
      </c>
      <c r="E182" s="23" t="s">
        <v>168</v>
      </c>
      <c r="F182" s="23" t="s">
        <v>84</v>
      </c>
      <c r="G182" s="24" t="s">
        <v>46</v>
      </c>
      <c r="H182" s="23" t="s">
        <v>7</v>
      </c>
      <c r="I182" s="23" t="s">
        <v>592</v>
      </c>
      <c r="J182" s="23" t="s">
        <v>593</v>
      </c>
      <c r="K182" s="23" t="s">
        <v>176</v>
      </c>
      <c r="L182" s="9">
        <v>1162</v>
      </c>
      <c r="M182" t="s">
        <v>594</v>
      </c>
      <c r="N182" t="s">
        <v>237</v>
      </c>
    </row>
    <row r="183" spans="1:14" ht="144.94999999999999">
      <c r="A183" s="10"/>
      <c r="B183" s="23" t="s">
        <v>115</v>
      </c>
      <c r="C183" s="24" t="s">
        <v>137</v>
      </c>
      <c r="D183" s="24" t="s">
        <v>87</v>
      </c>
      <c r="E183" s="23" t="s">
        <v>87</v>
      </c>
      <c r="F183" s="23" t="s">
        <v>138</v>
      </c>
      <c r="G183" s="24" t="s">
        <v>130</v>
      </c>
      <c r="H183" s="23" t="s">
        <v>7</v>
      </c>
      <c r="I183" s="23" t="s">
        <v>595</v>
      </c>
      <c r="J183" s="23" t="s">
        <v>87</v>
      </c>
      <c r="K183" s="23" t="s">
        <v>596</v>
      </c>
      <c r="L183" s="9">
        <v>1110</v>
      </c>
      <c r="M183" t="s">
        <v>141</v>
      </c>
      <c r="N183" t="s">
        <v>142</v>
      </c>
    </row>
    <row r="184" spans="1:14" ht="43.5">
      <c r="A184" s="10"/>
      <c r="B184" s="23" t="s">
        <v>165</v>
      </c>
      <c r="C184" s="24" t="s">
        <v>166</v>
      </c>
      <c r="D184" s="24" t="s">
        <v>167</v>
      </c>
      <c r="E184" s="23" t="s">
        <v>168</v>
      </c>
      <c r="F184" s="23" t="s">
        <v>84</v>
      </c>
      <c r="G184" s="24" t="s">
        <v>46</v>
      </c>
      <c r="H184" s="23" t="s">
        <v>7</v>
      </c>
      <c r="I184" s="23" t="s">
        <v>597</v>
      </c>
      <c r="J184" s="23" t="s">
        <v>598</v>
      </c>
      <c r="K184" s="23" t="s">
        <v>176</v>
      </c>
      <c r="L184" s="9">
        <v>1163</v>
      </c>
      <c r="M184" t="s">
        <v>599</v>
      </c>
      <c r="N184" t="s">
        <v>77</v>
      </c>
    </row>
    <row r="185" spans="1:14" ht="304.5">
      <c r="A185" s="10"/>
      <c r="B185" s="23" t="s">
        <v>600</v>
      </c>
      <c r="C185" s="24" t="s">
        <v>601</v>
      </c>
      <c r="D185" s="24" t="s">
        <v>73</v>
      </c>
      <c r="E185" s="23" t="s">
        <v>87</v>
      </c>
      <c r="F185" s="23" t="s">
        <v>45</v>
      </c>
      <c r="G185" s="24" t="s">
        <v>50</v>
      </c>
      <c r="H185" s="23" t="s">
        <v>7</v>
      </c>
      <c r="I185" s="23" t="s">
        <v>602</v>
      </c>
      <c r="J185" s="23" t="s">
        <v>87</v>
      </c>
      <c r="K185" s="23" t="s">
        <v>603</v>
      </c>
      <c r="L185" s="9">
        <v>507</v>
      </c>
      <c r="M185" t="s">
        <v>480</v>
      </c>
      <c r="N185" t="s">
        <v>58</v>
      </c>
    </row>
    <row r="186" spans="1:14" ht="391.5">
      <c r="A186" s="10"/>
      <c r="B186" s="23" t="s">
        <v>604</v>
      </c>
      <c r="C186" s="24" t="s">
        <v>605</v>
      </c>
      <c r="D186" s="24" t="s">
        <v>73</v>
      </c>
      <c r="E186" s="23" t="s">
        <v>73</v>
      </c>
      <c r="F186" s="23" t="s">
        <v>45</v>
      </c>
      <c r="G186" s="24" t="s">
        <v>46</v>
      </c>
      <c r="H186" s="23" t="s">
        <v>7</v>
      </c>
      <c r="I186" s="23" t="s">
        <v>606</v>
      </c>
      <c r="J186" s="23">
        <v>614028</v>
      </c>
      <c r="K186" s="23" t="s">
        <v>607</v>
      </c>
      <c r="L186" s="9">
        <v>401</v>
      </c>
      <c r="M186" t="s">
        <v>296</v>
      </c>
      <c r="N186" t="s">
        <v>110</v>
      </c>
    </row>
    <row r="187" spans="1:14" ht="333.6">
      <c r="A187" s="10"/>
      <c r="B187" s="23" t="s">
        <v>608</v>
      </c>
      <c r="C187" s="24" t="s">
        <v>609</v>
      </c>
      <c r="D187" s="24" t="s">
        <v>73</v>
      </c>
      <c r="E187" s="23" t="s">
        <v>73</v>
      </c>
      <c r="F187" s="23" t="s">
        <v>45</v>
      </c>
      <c r="G187" s="24" t="s">
        <v>46</v>
      </c>
      <c r="H187" s="23" t="s">
        <v>7</v>
      </c>
      <c r="I187" s="23" t="s">
        <v>606</v>
      </c>
      <c r="J187" s="23">
        <v>614028</v>
      </c>
      <c r="K187" s="23" t="s">
        <v>610</v>
      </c>
      <c r="L187" s="9">
        <v>403</v>
      </c>
      <c r="M187" t="s">
        <v>296</v>
      </c>
      <c r="N187" t="s">
        <v>110</v>
      </c>
    </row>
    <row r="188" spans="1:14" ht="72.599999999999994">
      <c r="A188" s="10"/>
      <c r="B188" s="23" t="s">
        <v>611</v>
      </c>
      <c r="C188" s="24" t="s">
        <v>612</v>
      </c>
      <c r="D188" s="24" t="s">
        <v>73</v>
      </c>
      <c r="E188" s="23" t="s">
        <v>613</v>
      </c>
      <c r="F188" s="23" t="s">
        <v>45</v>
      </c>
      <c r="G188" s="24" t="s">
        <v>130</v>
      </c>
      <c r="H188" s="23" t="s">
        <v>7</v>
      </c>
      <c r="I188" s="23" t="s">
        <v>606</v>
      </c>
      <c r="J188" s="23">
        <v>614028</v>
      </c>
      <c r="K188" s="23" t="s">
        <v>614</v>
      </c>
      <c r="L188" s="9">
        <v>501</v>
      </c>
      <c r="M188" t="s">
        <v>296</v>
      </c>
      <c r="N188" t="s">
        <v>58</v>
      </c>
    </row>
    <row r="189" spans="1:14" ht="72.599999999999994">
      <c r="A189" s="10"/>
      <c r="B189" s="23" t="s">
        <v>615</v>
      </c>
      <c r="C189" s="24" t="s">
        <v>616</v>
      </c>
      <c r="D189" s="24" t="s">
        <v>202</v>
      </c>
      <c r="E189" s="23" t="s">
        <v>617</v>
      </c>
      <c r="F189" s="23" t="s">
        <v>45</v>
      </c>
      <c r="G189" s="24" t="s">
        <v>46</v>
      </c>
      <c r="H189" s="23" t="s">
        <v>7</v>
      </c>
      <c r="I189" s="23" t="s">
        <v>606</v>
      </c>
      <c r="J189" s="23">
        <v>614028</v>
      </c>
      <c r="K189" s="23" t="s">
        <v>618</v>
      </c>
      <c r="L189" s="9">
        <v>601</v>
      </c>
      <c r="M189" t="s">
        <v>296</v>
      </c>
      <c r="N189" t="s">
        <v>110</v>
      </c>
    </row>
    <row r="190" spans="1:14" ht="43.5">
      <c r="A190" s="10"/>
      <c r="B190" s="23" t="s">
        <v>619</v>
      </c>
      <c r="C190" s="24" t="s">
        <v>620</v>
      </c>
      <c r="D190" s="24" t="s">
        <v>73</v>
      </c>
      <c r="E190" s="23" t="s">
        <v>87</v>
      </c>
      <c r="F190" s="23" t="s">
        <v>45</v>
      </c>
      <c r="G190" s="24" t="s">
        <v>46</v>
      </c>
      <c r="H190" s="23" t="s">
        <v>7</v>
      </c>
      <c r="I190" s="23" t="s">
        <v>606</v>
      </c>
      <c r="J190" s="23">
        <v>614028</v>
      </c>
      <c r="K190" s="23" t="s">
        <v>621</v>
      </c>
      <c r="L190" s="9">
        <v>602</v>
      </c>
      <c r="M190" t="s">
        <v>296</v>
      </c>
      <c r="N190" t="s">
        <v>110</v>
      </c>
    </row>
    <row r="191" spans="1:14" ht="159.6">
      <c r="A191" s="10"/>
      <c r="B191" s="23" t="s">
        <v>622</v>
      </c>
      <c r="C191" s="24" t="s">
        <v>609</v>
      </c>
      <c r="D191" s="24" t="s">
        <v>73</v>
      </c>
      <c r="E191" s="23" t="s">
        <v>613</v>
      </c>
      <c r="F191" s="23" t="s">
        <v>45</v>
      </c>
      <c r="G191" s="24" t="s">
        <v>130</v>
      </c>
      <c r="H191" s="23" t="s">
        <v>7</v>
      </c>
      <c r="I191" s="23" t="s">
        <v>606</v>
      </c>
      <c r="J191" s="23">
        <v>614028</v>
      </c>
      <c r="K191" s="23" t="s">
        <v>623</v>
      </c>
      <c r="L191" s="9">
        <v>502</v>
      </c>
      <c r="M191" t="s">
        <v>296</v>
      </c>
      <c r="N191" t="s">
        <v>110</v>
      </c>
    </row>
    <row r="192" spans="1:14" ht="409.5">
      <c r="A192" s="10"/>
      <c r="B192" s="23" t="s">
        <v>624</v>
      </c>
      <c r="C192" s="24" t="s">
        <v>625</v>
      </c>
      <c r="D192" s="24" t="s">
        <v>73</v>
      </c>
      <c r="E192" s="23" t="s">
        <v>293</v>
      </c>
      <c r="F192" s="23" t="s">
        <v>84</v>
      </c>
      <c r="G192" s="24" t="s">
        <v>46</v>
      </c>
      <c r="H192" s="23" t="s">
        <v>7</v>
      </c>
      <c r="I192" s="23" t="s">
        <v>606</v>
      </c>
      <c r="J192" s="23">
        <v>614028</v>
      </c>
      <c r="K192" s="23" t="s">
        <v>626</v>
      </c>
      <c r="L192" s="9">
        <v>301</v>
      </c>
      <c r="M192" t="s">
        <v>296</v>
      </c>
      <c r="N192" t="s">
        <v>110</v>
      </c>
    </row>
    <row r="193" spans="1:14" ht="57.95">
      <c r="A193" s="10"/>
      <c r="B193" s="23" t="s">
        <v>627</v>
      </c>
      <c r="C193" s="24" t="s">
        <v>628</v>
      </c>
      <c r="D193" s="24" t="s">
        <v>73</v>
      </c>
      <c r="E193" s="23" t="s">
        <v>293</v>
      </c>
      <c r="F193" s="23" t="s">
        <v>45</v>
      </c>
      <c r="G193" s="24" t="s">
        <v>130</v>
      </c>
      <c r="H193" s="23" t="s">
        <v>7</v>
      </c>
      <c r="I193" s="23" t="s">
        <v>606</v>
      </c>
      <c r="J193" s="23">
        <v>614028</v>
      </c>
      <c r="K193" s="23" t="s">
        <v>629</v>
      </c>
      <c r="L193" s="9">
        <v>300</v>
      </c>
      <c r="M193" t="s">
        <v>296</v>
      </c>
      <c r="N193" t="s">
        <v>110</v>
      </c>
    </row>
    <row r="194" spans="1:14" ht="391.5">
      <c r="A194" s="10"/>
      <c r="B194" s="23" t="s">
        <v>630</v>
      </c>
      <c r="C194" s="24" t="s">
        <v>631</v>
      </c>
      <c r="D194" s="24" t="s">
        <v>103</v>
      </c>
      <c r="E194" s="23" t="s">
        <v>632</v>
      </c>
      <c r="F194" s="23" t="s">
        <v>84</v>
      </c>
      <c r="G194" s="24" t="s">
        <v>46</v>
      </c>
      <c r="H194" s="23" t="s">
        <v>7</v>
      </c>
      <c r="I194" s="23" t="s">
        <v>606</v>
      </c>
      <c r="J194" s="23">
        <v>614028</v>
      </c>
      <c r="K194" s="23" t="s">
        <v>633</v>
      </c>
      <c r="L194" s="9">
        <v>302</v>
      </c>
      <c r="M194" t="s">
        <v>296</v>
      </c>
      <c r="N194" t="s">
        <v>110</v>
      </c>
    </row>
    <row r="195" spans="1:14" ht="188.45">
      <c r="A195" s="10"/>
      <c r="B195" s="23" t="s">
        <v>101</v>
      </c>
      <c r="C195" s="24" t="s">
        <v>631</v>
      </c>
      <c r="D195" s="24" t="s">
        <v>103</v>
      </c>
      <c r="E195" s="23" t="s">
        <v>634</v>
      </c>
      <c r="F195" s="23" t="s">
        <v>635</v>
      </c>
      <c r="G195" s="24" t="s">
        <v>46</v>
      </c>
      <c r="H195" s="23" t="s">
        <v>7</v>
      </c>
      <c r="I195" s="23" t="s">
        <v>606</v>
      </c>
      <c r="J195" s="23">
        <v>614028</v>
      </c>
      <c r="K195" s="23" t="s">
        <v>636</v>
      </c>
      <c r="L195" s="9">
        <v>503</v>
      </c>
      <c r="M195" t="s">
        <v>296</v>
      </c>
      <c r="N195" t="s">
        <v>110</v>
      </c>
    </row>
    <row r="196" spans="1:14" ht="57.95">
      <c r="A196" s="10"/>
      <c r="B196" s="23" t="s">
        <v>637</v>
      </c>
      <c r="C196" s="24" t="s">
        <v>638</v>
      </c>
      <c r="D196" s="24" t="s">
        <v>73</v>
      </c>
      <c r="E196" s="23" t="s">
        <v>293</v>
      </c>
      <c r="F196" s="23" t="s">
        <v>45</v>
      </c>
      <c r="G196" s="24" t="s">
        <v>130</v>
      </c>
      <c r="H196" s="23" t="s">
        <v>7</v>
      </c>
      <c r="I196" s="23" t="s">
        <v>606</v>
      </c>
      <c r="J196" s="23">
        <v>614028</v>
      </c>
      <c r="K196" s="23" t="s">
        <v>639</v>
      </c>
      <c r="L196" s="9">
        <v>305</v>
      </c>
      <c r="M196" t="s">
        <v>296</v>
      </c>
      <c r="N196" t="s">
        <v>110</v>
      </c>
    </row>
    <row r="197" spans="1:14" ht="144.94999999999999">
      <c r="A197" s="10"/>
      <c r="B197" s="25" t="s">
        <v>115</v>
      </c>
      <c r="C197" s="26" t="s">
        <v>137</v>
      </c>
      <c r="D197" s="26" t="s">
        <v>87</v>
      </c>
      <c r="E197" s="25" t="s">
        <v>87</v>
      </c>
      <c r="F197" s="25" t="s">
        <v>138</v>
      </c>
      <c r="G197" s="26" t="s">
        <v>130</v>
      </c>
      <c r="H197" s="25" t="s">
        <v>7</v>
      </c>
      <c r="I197" s="25" t="s">
        <v>640</v>
      </c>
      <c r="J197" s="25" t="s">
        <v>87</v>
      </c>
      <c r="K197" s="25" t="s">
        <v>596</v>
      </c>
      <c r="L197" s="9">
        <v>1111</v>
      </c>
      <c r="M197" t="s">
        <v>141</v>
      </c>
      <c r="N197" t="s">
        <v>142</v>
      </c>
    </row>
    <row r="198" spans="1:14" ht="377.1">
      <c r="A198" s="10"/>
      <c r="B198" s="25" t="s">
        <v>641</v>
      </c>
      <c r="C198" s="26" t="s">
        <v>642</v>
      </c>
      <c r="D198" s="26" t="s">
        <v>73</v>
      </c>
      <c r="E198" s="25" t="s">
        <v>87</v>
      </c>
      <c r="F198" s="25" t="s">
        <v>118</v>
      </c>
      <c r="G198" s="26" t="s">
        <v>302</v>
      </c>
      <c r="H198" s="25" t="s">
        <v>7</v>
      </c>
      <c r="I198" s="25" t="s">
        <v>643</v>
      </c>
      <c r="J198" s="25">
        <v>610666</v>
      </c>
      <c r="K198" s="25" t="s">
        <v>644</v>
      </c>
      <c r="L198" s="9">
        <v>110</v>
      </c>
      <c r="M198" t="s">
        <v>645</v>
      </c>
      <c r="N198" t="s">
        <v>58</v>
      </c>
    </row>
    <row r="199" spans="1:14" ht="409.5">
      <c r="A199" s="10"/>
      <c r="B199" s="27"/>
      <c r="C199" s="28"/>
      <c r="D199" s="28"/>
      <c r="E199" s="27"/>
      <c r="F199" s="27"/>
      <c r="G199" s="28"/>
      <c r="H199" s="27"/>
      <c r="I199" s="27"/>
      <c r="J199" s="27"/>
      <c r="K199" s="27" t="s">
        <v>646</v>
      </c>
    </row>
    <row r="200" spans="1:14" ht="43.5">
      <c r="A200" s="10"/>
      <c r="B200" s="27" t="s">
        <v>165</v>
      </c>
      <c r="C200" s="28" t="s">
        <v>166</v>
      </c>
      <c r="D200" s="28" t="s">
        <v>167</v>
      </c>
      <c r="E200" s="27" t="s">
        <v>168</v>
      </c>
      <c r="F200" s="27" t="s">
        <v>84</v>
      </c>
      <c r="G200" s="28" t="s">
        <v>46</v>
      </c>
      <c r="H200" s="27" t="s">
        <v>7</v>
      </c>
      <c r="I200" s="27" t="s">
        <v>647</v>
      </c>
      <c r="J200" s="27" t="s">
        <v>87</v>
      </c>
      <c r="K200" s="27" t="s">
        <v>648</v>
      </c>
      <c r="L200" s="9">
        <v>1179</v>
      </c>
      <c r="M200" t="s">
        <v>87</v>
      </c>
      <c r="N200" t="s">
        <v>87</v>
      </c>
    </row>
    <row r="201" spans="1:14" ht="57.95">
      <c r="A201" s="10"/>
      <c r="B201" s="23" t="s">
        <v>314</v>
      </c>
      <c r="C201" s="24" t="s">
        <v>315</v>
      </c>
      <c r="D201" s="24" t="s">
        <v>202</v>
      </c>
      <c r="E201" s="23" t="s">
        <v>316</v>
      </c>
      <c r="F201" s="23" t="s">
        <v>138</v>
      </c>
      <c r="G201" s="24" t="s">
        <v>50</v>
      </c>
      <c r="H201" s="23" t="s">
        <v>7</v>
      </c>
      <c r="I201" s="23" t="s">
        <v>649</v>
      </c>
      <c r="J201" s="23" t="s">
        <v>87</v>
      </c>
      <c r="K201" s="23" t="s">
        <v>650</v>
      </c>
      <c r="L201" s="9">
        <v>1119</v>
      </c>
      <c r="M201" t="s">
        <v>141</v>
      </c>
      <c r="N201" t="s">
        <v>142</v>
      </c>
    </row>
    <row r="202" spans="1:14" ht="57.95">
      <c r="A202" s="10"/>
      <c r="B202" s="23" t="s">
        <v>314</v>
      </c>
      <c r="C202" s="24" t="s">
        <v>315</v>
      </c>
      <c r="D202" s="24" t="s">
        <v>202</v>
      </c>
      <c r="E202" s="23" t="s">
        <v>316</v>
      </c>
      <c r="F202" s="23" t="s">
        <v>138</v>
      </c>
      <c r="G202" s="24" t="s">
        <v>50</v>
      </c>
      <c r="H202" s="23" t="s">
        <v>7</v>
      </c>
      <c r="I202" s="23" t="s">
        <v>651</v>
      </c>
      <c r="J202" s="23" t="s">
        <v>87</v>
      </c>
      <c r="K202" s="23" t="s">
        <v>650</v>
      </c>
      <c r="L202" s="9">
        <v>1120</v>
      </c>
      <c r="M202" t="s">
        <v>141</v>
      </c>
      <c r="N202" t="s">
        <v>142</v>
      </c>
    </row>
    <row r="203" spans="1:14" ht="144.94999999999999">
      <c r="A203" s="10"/>
      <c r="B203" s="23" t="s">
        <v>115</v>
      </c>
      <c r="C203" s="24" t="s">
        <v>137</v>
      </c>
      <c r="D203" s="24" t="s">
        <v>87</v>
      </c>
      <c r="E203" s="23" t="s">
        <v>87</v>
      </c>
      <c r="F203" s="23" t="s">
        <v>138</v>
      </c>
      <c r="G203" s="24" t="s">
        <v>50</v>
      </c>
      <c r="H203" s="23" t="s">
        <v>7</v>
      </c>
      <c r="I203" s="23" t="s">
        <v>652</v>
      </c>
      <c r="J203" s="23" t="s">
        <v>87</v>
      </c>
      <c r="K203" s="23" t="s">
        <v>596</v>
      </c>
      <c r="L203" s="9">
        <v>1112</v>
      </c>
      <c r="M203" t="s">
        <v>141</v>
      </c>
      <c r="N203" t="s">
        <v>142</v>
      </c>
    </row>
    <row r="204" spans="1:14" ht="57.95">
      <c r="A204" s="10"/>
      <c r="B204" s="23" t="s">
        <v>314</v>
      </c>
      <c r="C204" s="24" t="s">
        <v>315</v>
      </c>
      <c r="D204" s="24" t="s">
        <v>202</v>
      </c>
      <c r="E204" s="23" t="s">
        <v>316</v>
      </c>
      <c r="F204" s="23" t="s">
        <v>138</v>
      </c>
      <c r="G204" s="24" t="s">
        <v>50</v>
      </c>
      <c r="H204" s="23" t="s">
        <v>7</v>
      </c>
      <c r="I204" s="23" t="s">
        <v>653</v>
      </c>
      <c r="J204" s="23" t="s">
        <v>87</v>
      </c>
      <c r="K204" s="23" t="s">
        <v>318</v>
      </c>
      <c r="L204" s="9">
        <v>1114</v>
      </c>
      <c r="M204" t="s">
        <v>141</v>
      </c>
      <c r="N204" t="s">
        <v>142</v>
      </c>
    </row>
    <row r="205" spans="1:14" ht="116.1">
      <c r="A205" s="10"/>
      <c r="B205" s="23" t="s">
        <v>413</v>
      </c>
      <c r="C205" s="24" t="s">
        <v>414</v>
      </c>
      <c r="D205" s="24" t="s">
        <v>333</v>
      </c>
      <c r="E205" s="23" t="s">
        <v>415</v>
      </c>
      <c r="F205" s="23" t="s">
        <v>138</v>
      </c>
      <c r="G205" s="24" t="s">
        <v>50</v>
      </c>
      <c r="H205" s="23" t="s">
        <v>7</v>
      </c>
      <c r="I205" s="23" t="s">
        <v>654</v>
      </c>
      <c r="J205" s="23" t="s">
        <v>87</v>
      </c>
      <c r="K205" s="23" t="s">
        <v>417</v>
      </c>
      <c r="L205" s="9">
        <v>1115</v>
      </c>
      <c r="M205" t="s">
        <v>141</v>
      </c>
      <c r="N205" t="s">
        <v>142</v>
      </c>
    </row>
    <row r="206" spans="1:14" ht="188.45">
      <c r="A206" s="10"/>
      <c r="B206" s="23" t="s">
        <v>502</v>
      </c>
      <c r="C206" s="24" t="s">
        <v>503</v>
      </c>
      <c r="D206" s="24" t="s">
        <v>333</v>
      </c>
      <c r="E206" s="23" t="s">
        <v>504</v>
      </c>
      <c r="F206" s="23" t="s">
        <v>84</v>
      </c>
      <c r="G206" s="24" t="s">
        <v>50</v>
      </c>
      <c r="H206" s="23" t="s">
        <v>7</v>
      </c>
      <c r="I206" s="23" t="s">
        <v>655</v>
      </c>
      <c r="J206" s="23">
        <v>606640</v>
      </c>
      <c r="K206" s="23" t="s">
        <v>656</v>
      </c>
      <c r="L206" s="9">
        <v>1001</v>
      </c>
      <c r="M206" t="s">
        <v>508</v>
      </c>
      <c r="N206" t="s">
        <v>77</v>
      </c>
    </row>
    <row r="207" spans="1:14" ht="101.45">
      <c r="A207" s="10"/>
      <c r="B207" s="23" t="s">
        <v>502</v>
      </c>
      <c r="C207" s="24" t="s">
        <v>503</v>
      </c>
      <c r="D207" s="24" t="s">
        <v>333</v>
      </c>
      <c r="E207" s="23" t="s">
        <v>504</v>
      </c>
      <c r="F207" s="23" t="s">
        <v>84</v>
      </c>
      <c r="G207" s="24" t="s">
        <v>50</v>
      </c>
      <c r="H207" s="23" t="s">
        <v>7</v>
      </c>
      <c r="I207" s="23" t="s">
        <v>657</v>
      </c>
      <c r="J207" s="23">
        <v>609227</v>
      </c>
      <c r="K207" s="23" t="s">
        <v>658</v>
      </c>
      <c r="L207" s="9">
        <v>1002</v>
      </c>
      <c r="M207" t="s">
        <v>508</v>
      </c>
      <c r="N207" t="s">
        <v>77</v>
      </c>
    </row>
    <row r="208" spans="1:14">
      <c r="A208" s="10"/>
      <c r="B208" s="23" t="s">
        <v>242</v>
      </c>
      <c r="C208" s="24" t="s">
        <v>87</v>
      </c>
      <c r="D208" s="24" t="s">
        <v>73</v>
      </c>
      <c r="E208" s="23" t="s">
        <v>73</v>
      </c>
      <c r="F208" s="23" t="s">
        <v>118</v>
      </c>
      <c r="G208" s="24" t="s">
        <v>130</v>
      </c>
      <c r="H208" s="23" t="s">
        <v>7</v>
      </c>
      <c r="I208" s="23" t="s">
        <v>659</v>
      </c>
      <c r="J208" s="23" t="s">
        <v>87</v>
      </c>
      <c r="K208" s="23" t="s">
        <v>660</v>
      </c>
      <c r="L208" s="9">
        <v>205</v>
      </c>
      <c r="M208" t="s">
        <v>87</v>
      </c>
      <c r="N208" t="s">
        <v>142</v>
      </c>
    </row>
    <row r="209" spans="1:14">
      <c r="A209" s="10"/>
      <c r="B209" s="23" t="s">
        <v>242</v>
      </c>
      <c r="C209" s="24" t="s">
        <v>87</v>
      </c>
      <c r="D209" s="24" t="s">
        <v>73</v>
      </c>
      <c r="E209" s="23" t="s">
        <v>73</v>
      </c>
      <c r="F209" s="23" t="s">
        <v>118</v>
      </c>
      <c r="G209" s="24" t="s">
        <v>130</v>
      </c>
      <c r="H209" s="23" t="s">
        <v>7</v>
      </c>
      <c r="I209" s="23" t="s">
        <v>661</v>
      </c>
      <c r="J209" s="23" t="s">
        <v>87</v>
      </c>
      <c r="K209" s="23" t="s">
        <v>662</v>
      </c>
      <c r="L209" s="9">
        <v>222</v>
      </c>
      <c r="M209" t="s">
        <v>663</v>
      </c>
      <c r="N209" t="s">
        <v>142</v>
      </c>
    </row>
    <row r="210" spans="1:14" ht="43.5">
      <c r="A210" s="10"/>
      <c r="B210" s="23" t="s">
        <v>249</v>
      </c>
      <c r="C210" s="24" t="s">
        <v>250</v>
      </c>
      <c r="D210" s="24" t="s">
        <v>73</v>
      </c>
      <c r="E210" s="23" t="s">
        <v>73</v>
      </c>
      <c r="F210" s="23" t="s">
        <v>118</v>
      </c>
      <c r="G210" s="24" t="s">
        <v>50</v>
      </c>
      <c r="H210" s="23" t="s">
        <v>7</v>
      </c>
      <c r="I210" s="23" t="s">
        <v>664</v>
      </c>
      <c r="J210" s="23" t="s">
        <v>87</v>
      </c>
      <c r="K210" s="23" t="s">
        <v>665</v>
      </c>
      <c r="L210" s="9">
        <v>209</v>
      </c>
      <c r="M210" t="s">
        <v>666</v>
      </c>
      <c r="N210" t="s">
        <v>142</v>
      </c>
    </row>
    <row r="211" spans="1:14">
      <c r="A211" s="10"/>
      <c r="B211" s="23" t="s">
        <v>242</v>
      </c>
      <c r="C211" s="24" t="s">
        <v>87</v>
      </c>
      <c r="D211" s="24" t="s">
        <v>73</v>
      </c>
      <c r="E211" s="23" t="s">
        <v>73</v>
      </c>
      <c r="F211" s="23" t="s">
        <v>118</v>
      </c>
      <c r="G211" s="24" t="s">
        <v>46</v>
      </c>
      <c r="H211" s="23" t="s">
        <v>7</v>
      </c>
      <c r="I211" s="23" t="s">
        <v>667</v>
      </c>
      <c r="J211" s="23" t="s">
        <v>87</v>
      </c>
      <c r="K211" s="23" t="s">
        <v>668</v>
      </c>
      <c r="L211" s="9">
        <v>221</v>
      </c>
      <c r="M211" t="s">
        <v>87</v>
      </c>
      <c r="N211" t="s">
        <v>142</v>
      </c>
    </row>
    <row r="212" spans="1:14">
      <c r="A212" s="10"/>
      <c r="B212" s="23" t="s">
        <v>165</v>
      </c>
      <c r="C212" s="24" t="s">
        <v>166</v>
      </c>
      <c r="D212" s="24" t="s">
        <v>167</v>
      </c>
      <c r="E212" s="23" t="s">
        <v>168</v>
      </c>
      <c r="F212" s="23" t="s">
        <v>84</v>
      </c>
      <c r="G212" s="24" t="s">
        <v>46</v>
      </c>
      <c r="H212" s="23" t="s">
        <v>7</v>
      </c>
      <c r="I212" s="23" t="s">
        <v>669</v>
      </c>
      <c r="J212" s="23" t="s">
        <v>87</v>
      </c>
      <c r="K212" s="23" t="s">
        <v>311</v>
      </c>
      <c r="L212" s="9">
        <v>1176</v>
      </c>
      <c r="M212" t="s">
        <v>87</v>
      </c>
      <c r="N212" t="s">
        <v>87</v>
      </c>
    </row>
    <row r="213" spans="1:14">
      <c r="A213" s="10"/>
      <c r="B213" s="23" t="s">
        <v>165</v>
      </c>
      <c r="C213" s="24" t="s">
        <v>166</v>
      </c>
      <c r="D213" s="24" t="s">
        <v>167</v>
      </c>
      <c r="E213" s="23" t="s">
        <v>168</v>
      </c>
      <c r="F213" s="23" t="s">
        <v>84</v>
      </c>
      <c r="G213" s="24" t="s">
        <v>46</v>
      </c>
      <c r="H213" s="23" t="s">
        <v>7</v>
      </c>
      <c r="I213" s="23" t="s">
        <v>670</v>
      </c>
      <c r="J213" s="23" t="s">
        <v>87</v>
      </c>
      <c r="K213" s="23" t="s">
        <v>311</v>
      </c>
      <c r="L213" s="9">
        <v>1173</v>
      </c>
      <c r="M213" t="s">
        <v>87</v>
      </c>
      <c r="N213" t="s">
        <v>87</v>
      </c>
    </row>
    <row r="214" spans="1:14" ht="57.95">
      <c r="A214" s="10"/>
      <c r="B214" s="23" t="s">
        <v>127</v>
      </c>
      <c r="C214" s="24" t="s">
        <v>128</v>
      </c>
      <c r="D214" s="24" t="s">
        <v>82</v>
      </c>
      <c r="E214" s="23" t="s">
        <v>129</v>
      </c>
      <c r="F214" s="23" t="s">
        <v>118</v>
      </c>
      <c r="G214" s="24" t="s">
        <v>130</v>
      </c>
      <c r="H214" s="23" t="s">
        <v>7</v>
      </c>
      <c r="I214" s="23" t="s">
        <v>671</v>
      </c>
      <c r="J214" s="23">
        <v>607764</v>
      </c>
      <c r="K214" s="23" t="s">
        <v>672</v>
      </c>
      <c r="L214" s="9">
        <v>1100</v>
      </c>
      <c r="M214" t="s">
        <v>673</v>
      </c>
      <c r="N214" t="s">
        <v>133</v>
      </c>
    </row>
    <row r="215" spans="1:14" ht="57.95">
      <c r="A215" s="10"/>
      <c r="B215" s="23" t="s">
        <v>127</v>
      </c>
      <c r="C215" s="24" t="s">
        <v>128</v>
      </c>
      <c r="D215" s="24" t="s">
        <v>82</v>
      </c>
      <c r="E215" s="23" t="s">
        <v>129</v>
      </c>
      <c r="F215" s="23" t="s">
        <v>118</v>
      </c>
      <c r="G215" s="24" t="s">
        <v>130</v>
      </c>
      <c r="H215" s="23" t="s">
        <v>7</v>
      </c>
      <c r="I215" s="23" t="s">
        <v>674</v>
      </c>
      <c r="J215" s="23">
        <v>610825</v>
      </c>
      <c r="K215" s="23" t="s">
        <v>672</v>
      </c>
      <c r="L215" s="9">
        <v>1101</v>
      </c>
      <c r="M215" t="s">
        <v>673</v>
      </c>
      <c r="N215" t="s">
        <v>133</v>
      </c>
    </row>
    <row r="216" spans="1:14" ht="72.599999999999994">
      <c r="A216" s="10"/>
      <c r="B216" s="23" t="s">
        <v>127</v>
      </c>
      <c r="C216" s="24" t="s">
        <v>128</v>
      </c>
      <c r="D216" s="24" t="s">
        <v>82</v>
      </c>
      <c r="E216" s="23" t="s">
        <v>129</v>
      </c>
      <c r="F216" s="23" t="s">
        <v>118</v>
      </c>
      <c r="G216" s="24" t="s">
        <v>46</v>
      </c>
      <c r="H216" s="23" t="s">
        <v>7</v>
      </c>
      <c r="I216" s="23" t="s">
        <v>675</v>
      </c>
      <c r="J216" s="23">
        <v>612874</v>
      </c>
      <c r="K216" s="23" t="s">
        <v>676</v>
      </c>
      <c r="L216" s="9">
        <v>197</v>
      </c>
      <c r="M216" t="s">
        <v>677</v>
      </c>
      <c r="N216" t="s">
        <v>133</v>
      </c>
    </row>
    <row r="217" spans="1:14" ht="231.95">
      <c r="A217" s="10"/>
      <c r="B217" s="23" t="s">
        <v>678</v>
      </c>
      <c r="C217" s="24" t="s">
        <v>601</v>
      </c>
      <c r="D217" s="24" t="s">
        <v>73</v>
      </c>
      <c r="E217" s="23" t="s">
        <v>87</v>
      </c>
      <c r="F217" s="23" t="s">
        <v>45</v>
      </c>
      <c r="G217" s="24" t="s">
        <v>50</v>
      </c>
      <c r="H217" s="23" t="s">
        <v>7</v>
      </c>
      <c r="I217" s="23" t="s">
        <v>679</v>
      </c>
      <c r="J217" s="23" t="s">
        <v>87</v>
      </c>
      <c r="K217" s="23" t="s">
        <v>680</v>
      </c>
      <c r="L217" s="9">
        <v>1196</v>
      </c>
      <c r="M217" t="s">
        <v>480</v>
      </c>
      <c r="N217" t="s">
        <v>58</v>
      </c>
    </row>
    <row r="218" spans="1:14" ht="43.5">
      <c r="A218" s="10"/>
      <c r="B218" s="23" t="s">
        <v>681</v>
      </c>
      <c r="C218" s="24" t="s">
        <v>682</v>
      </c>
      <c r="D218" s="24" t="s">
        <v>73</v>
      </c>
      <c r="E218" s="23" t="s">
        <v>87</v>
      </c>
      <c r="F218" s="23" t="s">
        <v>45</v>
      </c>
      <c r="G218" s="24" t="s">
        <v>130</v>
      </c>
      <c r="H218" s="23" t="s">
        <v>7</v>
      </c>
      <c r="I218" s="23" t="s">
        <v>683</v>
      </c>
      <c r="J218" s="23" t="s">
        <v>87</v>
      </c>
      <c r="K218" s="23" t="s">
        <v>684</v>
      </c>
      <c r="L218" s="9">
        <v>506</v>
      </c>
      <c r="M218" t="s">
        <v>480</v>
      </c>
      <c r="N218" t="s">
        <v>58</v>
      </c>
    </row>
    <row r="219" spans="1:14">
      <c r="A219" s="10"/>
      <c r="B219" s="23" t="s">
        <v>685</v>
      </c>
      <c r="C219" s="24" t="s">
        <v>686</v>
      </c>
      <c r="D219" s="24" t="s">
        <v>73</v>
      </c>
      <c r="E219" s="23" t="s">
        <v>49</v>
      </c>
      <c r="F219" s="23" t="s">
        <v>45</v>
      </c>
      <c r="G219" s="24" t="s">
        <v>50</v>
      </c>
      <c r="H219" s="23" t="s">
        <v>7</v>
      </c>
      <c r="I219" s="23" t="s">
        <v>687</v>
      </c>
      <c r="J219" s="23" t="s">
        <v>53</v>
      </c>
      <c r="K219" s="23" t="s">
        <v>52</v>
      </c>
      <c r="L219" s="9">
        <v>1</v>
      </c>
      <c r="M219" t="s">
        <v>53</v>
      </c>
      <c r="N219" t="s">
        <v>53</v>
      </c>
    </row>
    <row r="220" spans="1:14" ht="116.1">
      <c r="A220" s="10"/>
      <c r="B220" s="23" t="s">
        <v>253</v>
      </c>
      <c r="C220" s="24" t="s">
        <v>688</v>
      </c>
      <c r="D220" s="24" t="s">
        <v>333</v>
      </c>
      <c r="E220" s="23" t="s">
        <v>689</v>
      </c>
      <c r="F220" s="23" t="s">
        <v>138</v>
      </c>
      <c r="G220" s="24" t="s">
        <v>130</v>
      </c>
      <c r="H220" s="23" t="s">
        <v>7</v>
      </c>
      <c r="I220" s="23" t="s">
        <v>690</v>
      </c>
      <c r="J220" s="23">
        <v>611980</v>
      </c>
      <c r="K220" s="23" t="s">
        <v>691</v>
      </c>
      <c r="L220" s="9">
        <v>1117</v>
      </c>
      <c r="M220" t="s">
        <v>692</v>
      </c>
      <c r="N220" t="s">
        <v>65</v>
      </c>
    </row>
    <row r="221" spans="1:14" ht="116.1">
      <c r="A221" s="10"/>
      <c r="B221" s="23" t="s">
        <v>253</v>
      </c>
      <c r="C221" s="24" t="s">
        <v>688</v>
      </c>
      <c r="D221" s="24" t="s">
        <v>333</v>
      </c>
      <c r="E221" s="23" t="s">
        <v>689</v>
      </c>
      <c r="F221" s="23" t="s">
        <v>138</v>
      </c>
      <c r="G221" s="24" t="s">
        <v>106</v>
      </c>
      <c r="H221" s="23" t="s">
        <v>7</v>
      </c>
      <c r="I221" s="23" t="s">
        <v>693</v>
      </c>
      <c r="J221" s="23">
        <v>611980</v>
      </c>
      <c r="K221" s="23" t="s">
        <v>694</v>
      </c>
      <c r="L221" s="9">
        <v>1118</v>
      </c>
      <c r="M221" t="s">
        <v>692</v>
      </c>
      <c r="N221" t="s">
        <v>65</v>
      </c>
    </row>
    <row r="222" spans="1:14" ht="72.599999999999994">
      <c r="A222" s="10"/>
      <c r="B222" s="23" t="s">
        <v>695</v>
      </c>
      <c r="C222" s="24" t="s">
        <v>696</v>
      </c>
      <c r="D222" s="24" t="s">
        <v>73</v>
      </c>
      <c r="E222" s="23" t="s">
        <v>87</v>
      </c>
      <c r="F222" s="23" t="s">
        <v>118</v>
      </c>
      <c r="G222" s="24" t="s">
        <v>50</v>
      </c>
      <c r="H222" s="23" t="s">
        <v>7</v>
      </c>
      <c r="I222" s="23" t="s">
        <v>697</v>
      </c>
      <c r="J222" s="23">
        <v>613484</v>
      </c>
      <c r="K222" s="23" t="s">
        <v>698</v>
      </c>
      <c r="L222" s="9">
        <v>1180</v>
      </c>
      <c r="M222" t="s">
        <v>699</v>
      </c>
      <c r="N222" t="s">
        <v>173</v>
      </c>
    </row>
    <row r="223" spans="1:14" ht="159.6">
      <c r="A223" s="10"/>
      <c r="B223" s="23" t="s">
        <v>700</v>
      </c>
      <c r="C223" s="24" t="s">
        <v>701</v>
      </c>
      <c r="D223" s="24" t="s">
        <v>73</v>
      </c>
      <c r="E223" s="23" t="s">
        <v>87</v>
      </c>
      <c r="F223" s="23" t="s">
        <v>118</v>
      </c>
      <c r="G223" s="24" t="s">
        <v>50</v>
      </c>
      <c r="H223" s="23" t="s">
        <v>7</v>
      </c>
      <c r="I223" s="23" t="s">
        <v>697</v>
      </c>
      <c r="J223" s="23">
        <v>613484</v>
      </c>
      <c r="K223" s="23" t="s">
        <v>702</v>
      </c>
      <c r="L223" s="9">
        <v>1181</v>
      </c>
      <c r="M223" t="s">
        <v>699</v>
      </c>
      <c r="N223" t="s">
        <v>173</v>
      </c>
    </row>
    <row r="224" spans="1:14" ht="159.6">
      <c r="A224" s="10"/>
      <c r="B224" s="23" t="s">
        <v>703</v>
      </c>
      <c r="C224" s="24" t="s">
        <v>701</v>
      </c>
      <c r="D224" s="24" t="s">
        <v>73</v>
      </c>
      <c r="E224" s="23" t="s">
        <v>87</v>
      </c>
      <c r="F224" s="23" t="s">
        <v>118</v>
      </c>
      <c r="G224" s="24" t="s">
        <v>50</v>
      </c>
      <c r="H224" s="23" t="s">
        <v>7</v>
      </c>
      <c r="I224" s="23" t="s">
        <v>697</v>
      </c>
      <c r="J224" s="23">
        <v>613484</v>
      </c>
      <c r="K224" s="23" t="s">
        <v>702</v>
      </c>
      <c r="L224" s="9">
        <v>1182</v>
      </c>
      <c r="M224" t="s">
        <v>699</v>
      </c>
      <c r="N224" t="s">
        <v>173</v>
      </c>
    </row>
    <row r="225" spans="1:14" ht="159.6">
      <c r="A225" s="10"/>
      <c r="B225" s="23" t="s">
        <v>704</v>
      </c>
      <c r="C225" s="24" t="s">
        <v>701</v>
      </c>
      <c r="D225" s="24" t="s">
        <v>73</v>
      </c>
      <c r="E225" s="23" t="s">
        <v>87</v>
      </c>
      <c r="F225" s="23" t="s">
        <v>118</v>
      </c>
      <c r="G225" s="24" t="s">
        <v>50</v>
      </c>
      <c r="H225" s="23" t="s">
        <v>7</v>
      </c>
      <c r="I225" s="23" t="s">
        <v>697</v>
      </c>
      <c r="J225" s="23">
        <v>613484</v>
      </c>
      <c r="K225" s="23" t="s">
        <v>702</v>
      </c>
      <c r="L225" s="9">
        <v>1183</v>
      </c>
      <c r="M225" t="s">
        <v>699</v>
      </c>
      <c r="N225" t="s">
        <v>173</v>
      </c>
    </row>
    <row r="226" spans="1:14" ht="159.6">
      <c r="A226" s="10"/>
      <c r="B226" s="23" t="s">
        <v>705</v>
      </c>
      <c r="C226" s="24" t="s">
        <v>701</v>
      </c>
      <c r="D226" s="24" t="s">
        <v>73</v>
      </c>
      <c r="E226" s="23" t="s">
        <v>87</v>
      </c>
      <c r="F226" s="23" t="s">
        <v>118</v>
      </c>
      <c r="G226" s="24" t="s">
        <v>50</v>
      </c>
      <c r="H226" s="23" t="s">
        <v>7</v>
      </c>
      <c r="I226" s="23" t="s">
        <v>697</v>
      </c>
      <c r="J226" s="23">
        <v>613484</v>
      </c>
      <c r="K226" s="23" t="s">
        <v>702</v>
      </c>
      <c r="L226" s="9">
        <v>1184</v>
      </c>
      <c r="M226" t="s">
        <v>699</v>
      </c>
      <c r="N226" t="s">
        <v>173</v>
      </c>
    </row>
    <row r="227" spans="1:14" ht="57.95">
      <c r="A227" s="10"/>
      <c r="B227" s="23" t="s">
        <v>287</v>
      </c>
      <c r="C227" s="24" t="s">
        <v>706</v>
      </c>
      <c r="D227" s="24" t="s">
        <v>73</v>
      </c>
      <c r="E227" s="23" t="s">
        <v>87</v>
      </c>
      <c r="F227" s="23" t="s">
        <v>118</v>
      </c>
      <c r="G227" s="24" t="s">
        <v>50</v>
      </c>
      <c r="H227" s="23" t="s">
        <v>7</v>
      </c>
      <c r="I227" s="23" t="s">
        <v>697</v>
      </c>
      <c r="J227" s="23">
        <v>613484</v>
      </c>
      <c r="K227" s="23" t="s">
        <v>707</v>
      </c>
      <c r="L227" s="9">
        <v>1185</v>
      </c>
      <c r="M227" t="s">
        <v>699</v>
      </c>
      <c r="N227" t="s">
        <v>173</v>
      </c>
    </row>
    <row r="228" spans="1:14" ht="57.95">
      <c r="A228" s="10"/>
      <c r="B228" s="23" t="s">
        <v>708</v>
      </c>
      <c r="C228" s="24" t="s">
        <v>709</v>
      </c>
      <c r="D228" s="24" t="s">
        <v>73</v>
      </c>
      <c r="E228" s="23" t="s">
        <v>87</v>
      </c>
      <c r="F228" s="23" t="s">
        <v>118</v>
      </c>
      <c r="G228" s="24" t="s">
        <v>50</v>
      </c>
      <c r="H228" s="23" t="s">
        <v>7</v>
      </c>
      <c r="I228" s="23" t="s">
        <v>697</v>
      </c>
      <c r="J228" s="23">
        <v>613485</v>
      </c>
      <c r="K228" s="23" t="s">
        <v>707</v>
      </c>
      <c r="L228" s="9">
        <v>1186</v>
      </c>
      <c r="M228" t="s">
        <v>699</v>
      </c>
      <c r="N228" t="s">
        <v>173</v>
      </c>
    </row>
    <row r="229" spans="1:14" ht="29.1">
      <c r="A229" s="10"/>
      <c r="B229" s="23" t="s">
        <v>710</v>
      </c>
      <c r="C229" s="24" t="s">
        <v>711</v>
      </c>
      <c r="D229" s="24" t="s">
        <v>73</v>
      </c>
      <c r="E229" s="23" t="s">
        <v>87</v>
      </c>
      <c r="F229" s="23" t="s">
        <v>118</v>
      </c>
      <c r="G229" s="24" t="s">
        <v>50</v>
      </c>
      <c r="H229" s="23" t="s">
        <v>7</v>
      </c>
      <c r="I229" s="23" t="s">
        <v>697</v>
      </c>
      <c r="J229" s="23">
        <v>613486</v>
      </c>
      <c r="K229" s="23" t="s">
        <v>712</v>
      </c>
      <c r="L229" s="9">
        <v>1187</v>
      </c>
      <c r="M229" t="s">
        <v>699</v>
      </c>
      <c r="N229" t="s">
        <v>173</v>
      </c>
    </row>
    <row r="230" spans="1:14" ht="29.1">
      <c r="A230" s="10"/>
      <c r="B230" s="23" t="s">
        <v>713</v>
      </c>
      <c r="C230" s="24" t="s">
        <v>714</v>
      </c>
      <c r="D230" s="24" t="s">
        <v>73</v>
      </c>
      <c r="E230" s="23" t="s">
        <v>87</v>
      </c>
      <c r="F230" s="23" t="s">
        <v>118</v>
      </c>
      <c r="G230" s="24" t="s">
        <v>50</v>
      </c>
      <c r="H230" s="23" t="s">
        <v>7</v>
      </c>
      <c r="I230" s="23" t="s">
        <v>697</v>
      </c>
      <c r="J230" s="23">
        <v>613487</v>
      </c>
      <c r="K230" s="23" t="s">
        <v>715</v>
      </c>
      <c r="L230" s="9">
        <v>1188</v>
      </c>
      <c r="M230" t="s">
        <v>699</v>
      </c>
      <c r="N230" t="s">
        <v>173</v>
      </c>
    </row>
    <row r="231" spans="1:14" ht="72.599999999999994">
      <c r="A231" s="10"/>
      <c r="B231" s="23" t="s">
        <v>716</v>
      </c>
      <c r="C231" s="24" t="s">
        <v>717</v>
      </c>
      <c r="D231" s="24" t="s">
        <v>82</v>
      </c>
      <c r="E231" s="23" t="s">
        <v>718</v>
      </c>
      <c r="F231" s="23" t="s">
        <v>118</v>
      </c>
      <c r="G231" s="24" t="s">
        <v>46</v>
      </c>
      <c r="H231" s="23" t="s">
        <v>7</v>
      </c>
      <c r="I231" s="23" t="s">
        <v>719</v>
      </c>
      <c r="J231" s="23">
        <v>613484</v>
      </c>
      <c r="K231" s="23" t="s">
        <v>720</v>
      </c>
      <c r="L231" s="9">
        <v>1109</v>
      </c>
      <c r="M231" t="s">
        <v>699</v>
      </c>
      <c r="N231" t="s">
        <v>173</v>
      </c>
    </row>
    <row r="232" spans="1:14" ht="43.5">
      <c r="A232" s="10"/>
      <c r="B232" s="23" t="s">
        <v>721</v>
      </c>
      <c r="C232" s="24" t="s">
        <v>722</v>
      </c>
      <c r="D232" s="24" t="s">
        <v>73</v>
      </c>
      <c r="E232" s="23" t="s">
        <v>723</v>
      </c>
      <c r="F232" s="23" t="s">
        <v>118</v>
      </c>
      <c r="G232" s="24" t="s">
        <v>50</v>
      </c>
      <c r="H232" s="23" t="s">
        <v>7</v>
      </c>
      <c r="I232" s="23" t="s">
        <v>724</v>
      </c>
      <c r="J232" s="23">
        <v>613484</v>
      </c>
      <c r="K232" s="23" t="s">
        <v>725</v>
      </c>
      <c r="L232" s="9">
        <v>306</v>
      </c>
      <c r="M232" t="s">
        <v>699</v>
      </c>
      <c r="N232" t="s">
        <v>173</v>
      </c>
    </row>
    <row r="233" spans="1:14" ht="174">
      <c r="A233" s="10"/>
      <c r="B233" s="23" t="s">
        <v>615</v>
      </c>
      <c r="C233" s="24" t="s">
        <v>726</v>
      </c>
      <c r="D233" s="24" t="s">
        <v>73</v>
      </c>
      <c r="E233" s="23" t="s">
        <v>723</v>
      </c>
      <c r="F233" s="23" t="s">
        <v>118</v>
      </c>
      <c r="G233" s="24" t="s">
        <v>50</v>
      </c>
      <c r="H233" s="23" t="s">
        <v>7</v>
      </c>
      <c r="I233" s="23" t="s">
        <v>724</v>
      </c>
      <c r="J233" s="23">
        <v>613484</v>
      </c>
      <c r="K233" s="23" t="s">
        <v>727</v>
      </c>
      <c r="L233" s="9">
        <v>307</v>
      </c>
      <c r="M233" t="s">
        <v>699</v>
      </c>
      <c r="N233" t="s">
        <v>173</v>
      </c>
    </row>
    <row r="234" spans="1:14" ht="144.94999999999999">
      <c r="A234" s="10"/>
      <c r="B234" s="23" t="s">
        <v>242</v>
      </c>
      <c r="C234" s="24" t="s">
        <v>242</v>
      </c>
      <c r="D234" s="24" t="s">
        <v>73</v>
      </c>
      <c r="E234" s="23" t="s">
        <v>723</v>
      </c>
      <c r="F234" s="23" t="s">
        <v>118</v>
      </c>
      <c r="G234" s="24" t="s">
        <v>50</v>
      </c>
      <c r="H234" s="23" t="s">
        <v>7</v>
      </c>
      <c r="I234" s="23" t="s">
        <v>724</v>
      </c>
      <c r="J234" s="23">
        <v>613484</v>
      </c>
      <c r="K234" s="23" t="s">
        <v>728</v>
      </c>
      <c r="L234" s="9">
        <v>308</v>
      </c>
      <c r="M234" t="s">
        <v>699</v>
      </c>
      <c r="N234" t="s">
        <v>173</v>
      </c>
    </row>
    <row r="235" spans="1:14" ht="217.5">
      <c r="A235" s="10"/>
      <c r="B235" s="23" t="s">
        <v>729</v>
      </c>
      <c r="C235" s="24" t="s">
        <v>730</v>
      </c>
      <c r="D235" s="24" t="s">
        <v>73</v>
      </c>
      <c r="E235" s="23" t="s">
        <v>723</v>
      </c>
      <c r="F235" s="23" t="s">
        <v>118</v>
      </c>
      <c r="G235" s="24" t="s">
        <v>50</v>
      </c>
      <c r="H235" s="23" t="s">
        <v>7</v>
      </c>
      <c r="I235" s="23" t="s">
        <v>724</v>
      </c>
      <c r="J235" s="23">
        <v>613484</v>
      </c>
      <c r="K235" s="23" t="s">
        <v>731</v>
      </c>
      <c r="L235" s="9">
        <v>309</v>
      </c>
      <c r="M235" t="s">
        <v>699</v>
      </c>
      <c r="N235" t="s">
        <v>173</v>
      </c>
    </row>
    <row r="236" spans="1:14" ht="203.1">
      <c r="A236" s="10"/>
      <c r="B236" s="23" t="s">
        <v>732</v>
      </c>
      <c r="C236" s="24" t="s">
        <v>733</v>
      </c>
      <c r="D236" s="24" t="s">
        <v>73</v>
      </c>
      <c r="E236" s="23" t="s">
        <v>723</v>
      </c>
      <c r="F236" s="23" t="s">
        <v>118</v>
      </c>
      <c r="G236" s="24" t="s">
        <v>50</v>
      </c>
      <c r="H236" s="23" t="s">
        <v>7</v>
      </c>
      <c r="I236" s="23" t="s">
        <v>724</v>
      </c>
      <c r="J236" s="23">
        <v>613484</v>
      </c>
      <c r="K236" s="23" t="s">
        <v>734</v>
      </c>
      <c r="L236" s="9">
        <v>310</v>
      </c>
      <c r="M236" t="s">
        <v>699</v>
      </c>
      <c r="N236" t="s">
        <v>173</v>
      </c>
    </row>
    <row r="237" spans="1:14" ht="130.5">
      <c r="A237" s="10"/>
      <c r="B237" s="23" t="s">
        <v>735</v>
      </c>
      <c r="C237" s="24" t="s">
        <v>736</v>
      </c>
      <c r="D237" s="24" t="s">
        <v>73</v>
      </c>
      <c r="E237" s="23" t="s">
        <v>723</v>
      </c>
      <c r="F237" s="23" t="s">
        <v>118</v>
      </c>
      <c r="G237" s="24" t="s">
        <v>50</v>
      </c>
      <c r="H237" s="23" t="s">
        <v>7</v>
      </c>
      <c r="I237" s="23" t="s">
        <v>724</v>
      </c>
      <c r="J237" s="23">
        <v>613484</v>
      </c>
      <c r="K237" s="23" t="s">
        <v>737</v>
      </c>
      <c r="L237" s="9">
        <v>311</v>
      </c>
      <c r="M237" t="s">
        <v>699</v>
      </c>
      <c r="N237" t="s">
        <v>173</v>
      </c>
    </row>
    <row r="238" spans="1:14" ht="43.5">
      <c r="A238" s="10"/>
      <c r="B238" s="23" t="s">
        <v>127</v>
      </c>
      <c r="C238" s="24" t="s">
        <v>128</v>
      </c>
      <c r="D238" s="24" t="s">
        <v>82</v>
      </c>
      <c r="E238" s="23" t="s">
        <v>129</v>
      </c>
      <c r="F238" s="23" t="s">
        <v>118</v>
      </c>
      <c r="G238" s="24" t="s">
        <v>130</v>
      </c>
      <c r="H238" s="23" t="s">
        <v>7</v>
      </c>
      <c r="I238" s="23" t="s">
        <v>738</v>
      </c>
      <c r="J238" s="23">
        <v>610660</v>
      </c>
      <c r="K238" s="23" t="s">
        <v>148</v>
      </c>
      <c r="L238" s="9">
        <v>153</v>
      </c>
      <c r="M238" t="s">
        <v>280</v>
      </c>
      <c r="N238" t="s">
        <v>87</v>
      </c>
    </row>
    <row r="239" spans="1:14" ht="43.5">
      <c r="A239" s="10"/>
      <c r="B239" s="23" t="s">
        <v>59</v>
      </c>
      <c r="C239" s="24" t="s">
        <v>739</v>
      </c>
      <c r="D239" s="24" t="s">
        <v>167</v>
      </c>
      <c r="E239" s="23" t="s">
        <v>740</v>
      </c>
      <c r="F239" s="23" t="s">
        <v>105</v>
      </c>
      <c r="G239" s="24" t="s">
        <v>106</v>
      </c>
      <c r="H239" s="23" t="s">
        <v>7</v>
      </c>
      <c r="I239" s="23" t="s">
        <v>741</v>
      </c>
      <c r="J239" s="23" t="s">
        <v>742</v>
      </c>
      <c r="K239" s="23" t="s">
        <v>743</v>
      </c>
      <c r="L239" s="9">
        <v>105</v>
      </c>
      <c r="M239" t="s">
        <v>280</v>
      </c>
      <c r="N239" t="s">
        <v>58</v>
      </c>
    </row>
    <row r="240" spans="1:14" ht="57.95">
      <c r="A240" s="10"/>
      <c r="B240" s="23" t="s">
        <v>127</v>
      </c>
      <c r="C240" s="24" t="s">
        <v>128</v>
      </c>
      <c r="D240" s="24" t="s">
        <v>82</v>
      </c>
      <c r="E240" s="23" t="s">
        <v>129</v>
      </c>
      <c r="F240" s="23" t="s">
        <v>118</v>
      </c>
      <c r="G240" s="24" t="s">
        <v>46</v>
      </c>
      <c r="H240" s="23" t="s">
        <v>7</v>
      </c>
      <c r="I240" s="23" t="s">
        <v>744</v>
      </c>
      <c r="J240" s="23">
        <v>613319</v>
      </c>
      <c r="K240" s="23" t="s">
        <v>179</v>
      </c>
      <c r="L240" s="9">
        <v>149</v>
      </c>
      <c r="M240" t="s">
        <v>280</v>
      </c>
      <c r="N240" t="s">
        <v>87</v>
      </c>
    </row>
    <row r="241" spans="1:14" ht="43.5">
      <c r="A241" s="10"/>
      <c r="B241" s="23" t="s">
        <v>127</v>
      </c>
      <c r="C241" s="24" t="s">
        <v>128</v>
      </c>
      <c r="D241" s="24" t="s">
        <v>82</v>
      </c>
      <c r="E241" s="23" t="s">
        <v>129</v>
      </c>
      <c r="F241" s="23" t="s">
        <v>118</v>
      </c>
      <c r="G241" s="24" t="s">
        <v>46</v>
      </c>
      <c r="H241" s="23" t="s">
        <v>7</v>
      </c>
      <c r="I241" s="23" t="s">
        <v>745</v>
      </c>
      <c r="J241" s="23">
        <v>610660</v>
      </c>
      <c r="K241" s="23" t="s">
        <v>179</v>
      </c>
      <c r="L241" s="9">
        <v>146</v>
      </c>
      <c r="M241" t="s">
        <v>280</v>
      </c>
      <c r="N241" t="s">
        <v>87</v>
      </c>
    </row>
    <row r="242" spans="1:14" ht="246.6">
      <c r="A242" s="10"/>
      <c r="B242" s="23" t="s">
        <v>746</v>
      </c>
      <c r="C242" s="24" t="s">
        <v>747</v>
      </c>
      <c r="D242" s="24" t="s">
        <v>73</v>
      </c>
      <c r="E242" s="23" t="s">
        <v>87</v>
      </c>
      <c r="F242" s="23" t="s">
        <v>118</v>
      </c>
      <c r="G242" s="24" t="s">
        <v>50</v>
      </c>
      <c r="H242" s="23" t="s">
        <v>7</v>
      </c>
      <c r="I242" s="23" t="s">
        <v>748</v>
      </c>
      <c r="J242" s="23">
        <v>610660</v>
      </c>
      <c r="K242" s="23" t="s">
        <v>749</v>
      </c>
      <c r="L242" s="9">
        <v>112</v>
      </c>
      <c r="M242" t="s">
        <v>280</v>
      </c>
      <c r="N242" t="s">
        <v>58</v>
      </c>
    </row>
    <row r="243" spans="1:14" ht="43.5">
      <c r="A243" s="10"/>
      <c r="B243" s="23" t="s">
        <v>615</v>
      </c>
      <c r="C243" s="24" t="s">
        <v>750</v>
      </c>
      <c r="D243" s="24" t="s">
        <v>87</v>
      </c>
      <c r="E243" s="23" t="s">
        <v>751</v>
      </c>
      <c r="F243" s="23" t="s">
        <v>138</v>
      </c>
      <c r="G243" s="24" t="s">
        <v>46</v>
      </c>
      <c r="H243" s="23" t="s">
        <v>7</v>
      </c>
      <c r="I243" s="23" t="s">
        <v>752</v>
      </c>
      <c r="J243" s="23" t="s">
        <v>87</v>
      </c>
      <c r="K243" s="23" t="s">
        <v>753</v>
      </c>
      <c r="L243" s="9">
        <v>1124</v>
      </c>
      <c r="M243" t="s">
        <v>87</v>
      </c>
      <c r="N243" t="s">
        <v>87</v>
      </c>
    </row>
    <row r="244" spans="1:14" ht="348">
      <c r="A244" s="10"/>
      <c r="B244" s="23" t="s">
        <v>54</v>
      </c>
      <c r="C244" s="24" t="s">
        <v>754</v>
      </c>
      <c r="D244" s="24" t="s">
        <v>73</v>
      </c>
      <c r="E244" s="23" t="s">
        <v>87</v>
      </c>
      <c r="F244" s="23" t="s">
        <v>118</v>
      </c>
      <c r="G244" s="24" t="s">
        <v>302</v>
      </c>
      <c r="H244" s="23" t="s">
        <v>7</v>
      </c>
      <c r="I244" s="23" t="s">
        <v>755</v>
      </c>
      <c r="J244" s="23">
        <v>610666</v>
      </c>
      <c r="K244" s="23" t="s">
        <v>756</v>
      </c>
      <c r="L244" s="9">
        <v>111</v>
      </c>
      <c r="M244" t="s">
        <v>645</v>
      </c>
      <c r="N244" t="s">
        <v>58</v>
      </c>
    </row>
    <row r="245" spans="1:14" ht="57.95">
      <c r="A245" s="10"/>
      <c r="B245" s="23" t="s">
        <v>757</v>
      </c>
      <c r="C245" s="24" t="s">
        <v>87</v>
      </c>
      <c r="D245" s="24" t="s">
        <v>202</v>
      </c>
      <c r="E245" s="23" t="s">
        <v>87</v>
      </c>
      <c r="F245" s="23" t="s">
        <v>118</v>
      </c>
      <c r="G245" s="24" t="s">
        <v>46</v>
      </c>
      <c r="H245" s="23" t="s">
        <v>7</v>
      </c>
      <c r="I245" s="23" t="s">
        <v>758</v>
      </c>
      <c r="J245" s="23">
        <v>608424</v>
      </c>
      <c r="K245" s="23" t="s">
        <v>759</v>
      </c>
      <c r="L245" s="9">
        <v>127</v>
      </c>
      <c r="M245" t="s">
        <v>760</v>
      </c>
      <c r="N245" t="s">
        <v>77</v>
      </c>
    </row>
    <row r="246" spans="1:14" ht="405.95">
      <c r="A246" s="10"/>
      <c r="B246" s="23" t="s">
        <v>761</v>
      </c>
      <c r="C246" s="24" t="s">
        <v>762</v>
      </c>
      <c r="D246" s="24" t="s">
        <v>73</v>
      </c>
      <c r="E246" s="23" t="s">
        <v>87</v>
      </c>
      <c r="F246" s="23" t="s">
        <v>118</v>
      </c>
      <c r="G246" s="24" t="s">
        <v>130</v>
      </c>
      <c r="H246" s="23" t="s">
        <v>7</v>
      </c>
      <c r="I246" s="23" t="s">
        <v>763</v>
      </c>
      <c r="J246" s="23" t="s">
        <v>87</v>
      </c>
      <c r="K246" s="23" t="s">
        <v>764</v>
      </c>
      <c r="L246" s="9">
        <v>126</v>
      </c>
      <c r="M246" t="s">
        <v>540</v>
      </c>
      <c r="N246" t="s">
        <v>53</v>
      </c>
    </row>
    <row r="247" spans="1:14">
      <c r="A247" s="10"/>
      <c r="B247" s="23" t="s">
        <v>314</v>
      </c>
      <c r="C247" s="24" t="s">
        <v>765</v>
      </c>
      <c r="D247" s="24" t="s">
        <v>73</v>
      </c>
      <c r="E247" s="23" t="s">
        <v>73</v>
      </c>
      <c r="F247" s="23" t="s">
        <v>118</v>
      </c>
      <c r="G247" s="24" t="s">
        <v>106</v>
      </c>
      <c r="H247" s="23" t="s">
        <v>7</v>
      </c>
      <c r="I247" s="23" t="s">
        <v>766</v>
      </c>
      <c r="J247" s="23" t="s">
        <v>87</v>
      </c>
      <c r="K247" s="23" t="s">
        <v>767</v>
      </c>
      <c r="L247" s="9">
        <v>212</v>
      </c>
      <c r="M247" t="s">
        <v>768</v>
      </c>
      <c r="N247" t="s">
        <v>142</v>
      </c>
    </row>
    <row r="248" spans="1:14">
      <c r="A248" s="10"/>
      <c r="B248" s="23" t="s">
        <v>242</v>
      </c>
      <c r="C248" s="24" t="s">
        <v>87</v>
      </c>
      <c r="D248" s="24" t="s">
        <v>73</v>
      </c>
      <c r="E248" s="23" t="s">
        <v>73</v>
      </c>
      <c r="F248" s="23" t="s">
        <v>118</v>
      </c>
      <c r="G248" s="24" t="s">
        <v>130</v>
      </c>
      <c r="H248" s="23" t="s">
        <v>7</v>
      </c>
      <c r="I248" s="23" t="s">
        <v>766</v>
      </c>
      <c r="J248" s="23" t="s">
        <v>87</v>
      </c>
      <c r="K248" s="23" t="s">
        <v>769</v>
      </c>
      <c r="L248" s="9">
        <v>213</v>
      </c>
      <c r="M248" t="s">
        <v>87</v>
      </c>
      <c r="N248" t="s">
        <v>142</v>
      </c>
    </row>
    <row r="249" spans="1:14">
      <c r="A249" s="10"/>
      <c r="B249" s="23" t="s">
        <v>242</v>
      </c>
      <c r="C249" s="24" t="s">
        <v>87</v>
      </c>
      <c r="D249" s="24" t="s">
        <v>73</v>
      </c>
      <c r="E249" s="23" t="s">
        <v>73</v>
      </c>
      <c r="F249" s="23" t="s">
        <v>118</v>
      </c>
      <c r="G249" s="24" t="s">
        <v>130</v>
      </c>
      <c r="H249" s="23" t="s">
        <v>7</v>
      </c>
      <c r="I249" s="23" t="s">
        <v>766</v>
      </c>
      <c r="J249" s="23" t="s">
        <v>87</v>
      </c>
      <c r="K249" s="23" t="s">
        <v>770</v>
      </c>
      <c r="L249" s="9">
        <v>216</v>
      </c>
      <c r="M249" t="s">
        <v>87</v>
      </c>
      <c r="N249" t="s">
        <v>142</v>
      </c>
    </row>
    <row r="250" spans="1:14">
      <c r="A250" s="10"/>
      <c r="B250" s="23" t="s">
        <v>242</v>
      </c>
      <c r="C250" s="24" t="s">
        <v>87</v>
      </c>
      <c r="D250" s="24" t="s">
        <v>73</v>
      </c>
      <c r="E250" s="23" t="s">
        <v>73</v>
      </c>
      <c r="F250" s="23" t="s">
        <v>118</v>
      </c>
      <c r="G250" s="24" t="s">
        <v>46</v>
      </c>
      <c r="H250" s="23" t="s">
        <v>7</v>
      </c>
      <c r="I250" s="23" t="s">
        <v>766</v>
      </c>
      <c r="J250" s="23" t="s">
        <v>87</v>
      </c>
      <c r="K250" s="23" t="s">
        <v>771</v>
      </c>
      <c r="L250" s="9">
        <v>219</v>
      </c>
      <c r="M250" t="s">
        <v>87</v>
      </c>
      <c r="N250" t="s">
        <v>142</v>
      </c>
    </row>
    <row r="251" spans="1:14" ht="29.1">
      <c r="A251" s="10"/>
      <c r="B251" s="23" t="s">
        <v>772</v>
      </c>
      <c r="C251" s="24" t="s">
        <v>773</v>
      </c>
      <c r="D251" s="24" t="s">
        <v>73</v>
      </c>
      <c r="E251" s="23" t="s">
        <v>73</v>
      </c>
      <c r="F251" s="23" t="s">
        <v>118</v>
      </c>
      <c r="G251" s="24" t="s">
        <v>50</v>
      </c>
      <c r="H251" s="23" t="s">
        <v>7</v>
      </c>
      <c r="I251" s="23" t="s">
        <v>774</v>
      </c>
      <c r="J251" s="23" t="s">
        <v>87</v>
      </c>
      <c r="K251" s="23" t="s">
        <v>775</v>
      </c>
      <c r="L251" s="9">
        <v>203</v>
      </c>
      <c r="M251" t="s">
        <v>87</v>
      </c>
      <c r="N251" t="s">
        <v>142</v>
      </c>
    </row>
    <row r="252" spans="1:14" ht="29.1">
      <c r="A252" s="10"/>
      <c r="B252" s="23" t="s">
        <v>377</v>
      </c>
      <c r="C252" s="24" t="s">
        <v>378</v>
      </c>
      <c r="D252" s="24" t="s">
        <v>82</v>
      </c>
      <c r="E252" s="23" t="s">
        <v>379</v>
      </c>
      <c r="F252" s="23" t="s">
        <v>118</v>
      </c>
      <c r="G252" s="24" t="s">
        <v>130</v>
      </c>
      <c r="H252" s="23" t="s">
        <v>7</v>
      </c>
      <c r="I252" s="23" t="s">
        <v>776</v>
      </c>
      <c r="J252" s="23" t="s">
        <v>87</v>
      </c>
      <c r="K252" s="23" t="s">
        <v>777</v>
      </c>
      <c r="L252" s="9">
        <v>231</v>
      </c>
      <c r="M252" t="s">
        <v>87</v>
      </c>
      <c r="N252" t="s">
        <v>65</v>
      </c>
    </row>
    <row r="253" spans="1:14" ht="290.10000000000002">
      <c r="A253" s="10"/>
      <c r="B253" s="23" t="s">
        <v>778</v>
      </c>
      <c r="C253" s="24" t="s">
        <v>779</v>
      </c>
      <c r="D253" s="24" t="s">
        <v>73</v>
      </c>
      <c r="E253" s="23" t="s">
        <v>49</v>
      </c>
      <c r="F253" s="23" t="s">
        <v>45</v>
      </c>
      <c r="G253" s="24" t="s">
        <v>130</v>
      </c>
      <c r="H253" s="23" t="s">
        <v>7</v>
      </c>
      <c r="I253" s="23" t="s">
        <v>780</v>
      </c>
      <c r="J253" s="23" t="s">
        <v>484</v>
      </c>
      <c r="K253" s="23" t="s">
        <v>781</v>
      </c>
      <c r="L253" s="9">
        <v>1000</v>
      </c>
      <c r="M253" t="s">
        <v>782</v>
      </c>
      <c r="N253" t="s">
        <v>783</v>
      </c>
    </row>
    <row r="254" spans="1:14" ht="43.5">
      <c r="A254" s="10"/>
      <c r="B254" s="23" t="s">
        <v>127</v>
      </c>
      <c r="C254" s="24" t="s">
        <v>128</v>
      </c>
      <c r="D254" s="24" t="s">
        <v>82</v>
      </c>
      <c r="E254" s="23" t="s">
        <v>129</v>
      </c>
      <c r="F254" s="23" t="s">
        <v>118</v>
      </c>
      <c r="G254" s="24" t="s">
        <v>46</v>
      </c>
      <c r="H254" s="23" t="s">
        <v>7</v>
      </c>
      <c r="I254" s="23" t="s">
        <v>784</v>
      </c>
      <c r="J254" s="23">
        <v>608456</v>
      </c>
      <c r="K254" s="23" t="s">
        <v>145</v>
      </c>
      <c r="L254" s="9">
        <v>194</v>
      </c>
      <c r="M254" t="s">
        <v>785</v>
      </c>
      <c r="N254" t="s">
        <v>133</v>
      </c>
    </row>
    <row r="255" spans="1:14" ht="57.95">
      <c r="A255" s="10"/>
      <c r="B255" s="23" t="s">
        <v>127</v>
      </c>
      <c r="C255" s="24" t="s">
        <v>128</v>
      </c>
      <c r="D255" s="24" t="s">
        <v>82</v>
      </c>
      <c r="E255" s="23" t="s">
        <v>129</v>
      </c>
      <c r="F255" s="23" t="s">
        <v>118</v>
      </c>
      <c r="G255" s="24" t="s">
        <v>46</v>
      </c>
      <c r="H255" s="23" t="s">
        <v>7</v>
      </c>
      <c r="I255" s="23" t="s">
        <v>786</v>
      </c>
      <c r="J255" s="23">
        <v>608490</v>
      </c>
      <c r="K255" s="23" t="s">
        <v>676</v>
      </c>
      <c r="L255" s="9">
        <v>198</v>
      </c>
      <c r="M255" t="s">
        <v>785</v>
      </c>
      <c r="N255" t="s">
        <v>133</v>
      </c>
    </row>
    <row r="256" spans="1:14" ht="43.5">
      <c r="A256" s="10"/>
      <c r="B256" s="23" t="s">
        <v>127</v>
      </c>
      <c r="C256" s="24" t="s">
        <v>128</v>
      </c>
      <c r="D256" s="24" t="s">
        <v>82</v>
      </c>
      <c r="E256" s="23" t="s">
        <v>129</v>
      </c>
      <c r="F256" s="23" t="s">
        <v>118</v>
      </c>
      <c r="G256" s="24" t="s">
        <v>130</v>
      </c>
      <c r="H256" s="23" t="s">
        <v>7</v>
      </c>
      <c r="I256" s="23" t="s">
        <v>787</v>
      </c>
      <c r="J256" s="23">
        <v>613367</v>
      </c>
      <c r="K256" s="23" t="s">
        <v>788</v>
      </c>
      <c r="L256" s="9">
        <v>1102</v>
      </c>
      <c r="M256" t="s">
        <v>146</v>
      </c>
      <c r="N256" t="s">
        <v>133</v>
      </c>
    </row>
    <row r="257" spans="1:14" ht="57.95">
      <c r="A257" s="10"/>
      <c r="B257" s="23" t="s">
        <v>127</v>
      </c>
      <c r="C257" s="24" t="s">
        <v>128</v>
      </c>
      <c r="D257" s="24" t="s">
        <v>82</v>
      </c>
      <c r="E257" s="23" t="s">
        <v>129</v>
      </c>
      <c r="F257" s="23" t="s">
        <v>118</v>
      </c>
      <c r="G257" s="24" t="s">
        <v>130</v>
      </c>
      <c r="H257" s="23" t="s">
        <v>7</v>
      </c>
      <c r="I257" s="23" t="s">
        <v>789</v>
      </c>
      <c r="J257" s="23">
        <v>613242</v>
      </c>
      <c r="K257" s="23" t="s">
        <v>790</v>
      </c>
      <c r="L257" s="9">
        <v>1103</v>
      </c>
      <c r="M257" t="s">
        <v>146</v>
      </c>
      <c r="N257" t="s">
        <v>133</v>
      </c>
    </row>
    <row r="258" spans="1:14" ht="409.5">
      <c r="A258" s="10"/>
      <c r="B258" s="23" t="s">
        <v>791</v>
      </c>
      <c r="C258" s="24" t="s">
        <v>792</v>
      </c>
      <c r="D258" s="24" t="s">
        <v>73</v>
      </c>
      <c r="E258" s="23" t="s">
        <v>73</v>
      </c>
      <c r="F258" s="23" t="s">
        <v>118</v>
      </c>
      <c r="G258" s="24" t="s">
        <v>302</v>
      </c>
      <c r="H258" s="23" t="s">
        <v>7</v>
      </c>
      <c r="I258" s="23" t="s">
        <v>793</v>
      </c>
      <c r="J258" s="23">
        <v>608954</v>
      </c>
      <c r="K258" s="23" t="s">
        <v>794</v>
      </c>
      <c r="L258" s="9">
        <v>8</v>
      </c>
      <c r="M258" t="s">
        <v>795</v>
      </c>
      <c r="N258" t="s">
        <v>58</v>
      </c>
    </row>
    <row r="259" spans="1:14">
      <c r="A259" s="10"/>
      <c r="B259" s="23" t="s">
        <v>796</v>
      </c>
      <c r="C259" s="24" t="s">
        <v>792</v>
      </c>
      <c r="D259" s="24" t="s">
        <v>73</v>
      </c>
      <c r="E259" s="23" t="s">
        <v>73</v>
      </c>
      <c r="F259" s="23" t="s">
        <v>118</v>
      </c>
      <c r="G259" s="24" t="s">
        <v>302</v>
      </c>
      <c r="H259" s="23" t="s">
        <v>7</v>
      </c>
      <c r="I259" s="23" t="s">
        <v>793</v>
      </c>
      <c r="J259" s="23">
        <v>608954</v>
      </c>
      <c r="K259" s="23" t="s">
        <v>797</v>
      </c>
      <c r="L259" s="9">
        <v>9</v>
      </c>
      <c r="M259" t="s">
        <v>795</v>
      </c>
      <c r="N259" t="s">
        <v>58</v>
      </c>
    </row>
    <row r="260" spans="1:14">
      <c r="A260" s="10"/>
      <c r="B260" s="23" t="s">
        <v>798</v>
      </c>
      <c r="C260" s="24" t="s">
        <v>792</v>
      </c>
      <c r="D260" s="24" t="s">
        <v>73</v>
      </c>
      <c r="E260" s="23" t="s">
        <v>73</v>
      </c>
      <c r="F260" s="23" t="s">
        <v>118</v>
      </c>
      <c r="G260" s="24" t="s">
        <v>302</v>
      </c>
      <c r="H260" s="23" t="s">
        <v>7</v>
      </c>
      <c r="I260" s="23" t="s">
        <v>793</v>
      </c>
      <c r="J260" s="23">
        <v>608954</v>
      </c>
      <c r="K260" s="23" t="s">
        <v>797</v>
      </c>
      <c r="L260" s="9">
        <v>10</v>
      </c>
      <c r="M260" t="s">
        <v>795</v>
      </c>
      <c r="N260" t="s">
        <v>58</v>
      </c>
    </row>
    <row r="261" spans="1:14">
      <c r="A261" s="10"/>
      <c r="B261" s="23" t="s">
        <v>799</v>
      </c>
      <c r="C261" s="24" t="s">
        <v>800</v>
      </c>
      <c r="D261" s="24" t="s">
        <v>73</v>
      </c>
      <c r="E261" s="23" t="s">
        <v>73</v>
      </c>
      <c r="F261" s="23" t="s">
        <v>118</v>
      </c>
      <c r="G261" s="24" t="s">
        <v>302</v>
      </c>
      <c r="H261" s="23" t="s">
        <v>7</v>
      </c>
      <c r="I261" s="23" t="s">
        <v>793</v>
      </c>
      <c r="J261" s="23">
        <v>608954</v>
      </c>
      <c r="K261" s="23" t="s">
        <v>797</v>
      </c>
      <c r="L261" s="9">
        <v>11</v>
      </c>
      <c r="M261" t="s">
        <v>795</v>
      </c>
      <c r="N261" t="s">
        <v>58</v>
      </c>
    </row>
    <row r="262" spans="1:14">
      <c r="A262" s="10"/>
      <c r="B262" s="23" t="s">
        <v>801</v>
      </c>
      <c r="C262" s="24" t="s">
        <v>802</v>
      </c>
      <c r="D262" s="24" t="s">
        <v>73</v>
      </c>
      <c r="E262" s="23" t="s">
        <v>73</v>
      </c>
      <c r="F262" s="23" t="s">
        <v>118</v>
      </c>
      <c r="G262" s="24" t="s">
        <v>302</v>
      </c>
      <c r="H262" s="23" t="s">
        <v>7</v>
      </c>
      <c r="I262" s="23" t="s">
        <v>793</v>
      </c>
      <c r="J262" s="23">
        <v>608954</v>
      </c>
      <c r="K262" s="23" t="s">
        <v>797</v>
      </c>
      <c r="L262" s="9">
        <v>12</v>
      </c>
      <c r="M262" t="s">
        <v>795</v>
      </c>
      <c r="N262" t="s">
        <v>58</v>
      </c>
    </row>
    <row r="263" spans="1:14">
      <c r="A263" s="10"/>
      <c r="B263" s="23" t="s">
        <v>803</v>
      </c>
      <c r="C263" s="24" t="s">
        <v>804</v>
      </c>
      <c r="D263" s="24" t="s">
        <v>73</v>
      </c>
      <c r="E263" s="23" t="s">
        <v>73</v>
      </c>
      <c r="F263" s="23" t="s">
        <v>118</v>
      </c>
      <c r="G263" s="24" t="s">
        <v>302</v>
      </c>
      <c r="H263" s="23" t="s">
        <v>7</v>
      </c>
      <c r="I263" s="23" t="s">
        <v>793</v>
      </c>
      <c r="J263" s="23">
        <v>608954</v>
      </c>
      <c r="K263" s="23" t="s">
        <v>797</v>
      </c>
      <c r="L263" s="9">
        <v>13</v>
      </c>
      <c r="M263" t="s">
        <v>795</v>
      </c>
      <c r="N263" t="s">
        <v>58</v>
      </c>
    </row>
    <row r="264" spans="1:14">
      <c r="A264" s="10"/>
      <c r="B264" s="23" t="s">
        <v>253</v>
      </c>
      <c r="C264" s="24" t="s">
        <v>804</v>
      </c>
      <c r="D264" s="24" t="s">
        <v>73</v>
      </c>
      <c r="E264" s="23" t="s">
        <v>73</v>
      </c>
      <c r="F264" s="23" t="s">
        <v>118</v>
      </c>
      <c r="G264" s="24" t="s">
        <v>302</v>
      </c>
      <c r="H264" s="23" t="s">
        <v>7</v>
      </c>
      <c r="I264" s="23" t="s">
        <v>793</v>
      </c>
      <c r="J264" s="23">
        <v>608954</v>
      </c>
      <c r="K264" s="23" t="s">
        <v>797</v>
      </c>
      <c r="L264" s="9">
        <v>14</v>
      </c>
      <c r="M264" t="s">
        <v>795</v>
      </c>
      <c r="N264" t="s">
        <v>58</v>
      </c>
    </row>
    <row r="265" spans="1:14">
      <c r="A265" s="10"/>
      <c r="B265" s="23" t="s">
        <v>695</v>
      </c>
      <c r="C265" s="24" t="s">
        <v>805</v>
      </c>
      <c r="D265" s="24" t="s">
        <v>73</v>
      </c>
      <c r="E265" s="23" t="s">
        <v>73</v>
      </c>
      <c r="F265" s="23" t="s">
        <v>118</v>
      </c>
      <c r="G265" s="24" t="s">
        <v>302</v>
      </c>
      <c r="H265" s="23" t="s">
        <v>7</v>
      </c>
      <c r="I265" s="23" t="s">
        <v>793</v>
      </c>
      <c r="J265" s="23">
        <v>608954</v>
      </c>
      <c r="K265" s="23" t="s">
        <v>797</v>
      </c>
      <c r="L265" s="9">
        <v>15</v>
      </c>
      <c r="M265" t="s">
        <v>795</v>
      </c>
      <c r="N265" t="s">
        <v>58</v>
      </c>
    </row>
    <row r="266" spans="1:14">
      <c r="A266" s="10"/>
      <c r="B266" s="23" t="s">
        <v>806</v>
      </c>
      <c r="C266" s="24" t="s">
        <v>807</v>
      </c>
      <c r="D266" s="24" t="s">
        <v>73</v>
      </c>
      <c r="E266" s="23" t="s">
        <v>73</v>
      </c>
      <c r="F266" s="23" t="s">
        <v>118</v>
      </c>
      <c r="G266" s="24" t="s">
        <v>302</v>
      </c>
      <c r="H266" s="23" t="s">
        <v>7</v>
      </c>
      <c r="I266" s="23" t="s">
        <v>793</v>
      </c>
      <c r="J266" s="23">
        <v>608954</v>
      </c>
      <c r="K266" s="23" t="s">
        <v>797</v>
      </c>
      <c r="L266" s="9">
        <v>16</v>
      </c>
      <c r="M266" t="s">
        <v>795</v>
      </c>
      <c r="N266" t="s">
        <v>58</v>
      </c>
    </row>
    <row r="267" spans="1:14">
      <c r="A267" s="10"/>
      <c r="B267" s="23" t="s">
        <v>211</v>
      </c>
      <c r="C267" s="24" t="s">
        <v>807</v>
      </c>
      <c r="D267" s="24" t="s">
        <v>73</v>
      </c>
      <c r="E267" s="23" t="s">
        <v>73</v>
      </c>
      <c r="F267" s="23" t="s">
        <v>118</v>
      </c>
      <c r="G267" s="24" t="s">
        <v>302</v>
      </c>
      <c r="H267" s="23" t="s">
        <v>7</v>
      </c>
      <c r="I267" s="23" t="s">
        <v>793</v>
      </c>
      <c r="J267" s="23">
        <v>608954</v>
      </c>
      <c r="K267" s="23" t="s">
        <v>797</v>
      </c>
      <c r="L267" s="9">
        <v>17</v>
      </c>
      <c r="M267" t="s">
        <v>795</v>
      </c>
      <c r="N267" t="s">
        <v>58</v>
      </c>
    </row>
    <row r="268" spans="1:14">
      <c r="A268" s="10"/>
      <c r="B268" s="23" t="s">
        <v>808</v>
      </c>
      <c r="C268" s="24" t="s">
        <v>809</v>
      </c>
      <c r="D268" s="24" t="s">
        <v>73</v>
      </c>
      <c r="E268" s="23" t="s">
        <v>73</v>
      </c>
      <c r="F268" s="23" t="s">
        <v>118</v>
      </c>
      <c r="G268" s="24" t="s">
        <v>302</v>
      </c>
      <c r="H268" s="23" t="s">
        <v>7</v>
      </c>
      <c r="I268" s="23" t="s">
        <v>793</v>
      </c>
      <c r="J268" s="23">
        <v>608954</v>
      </c>
      <c r="K268" s="23" t="s">
        <v>797</v>
      </c>
      <c r="L268" s="9">
        <v>18</v>
      </c>
      <c r="M268" t="s">
        <v>795</v>
      </c>
      <c r="N268" t="s">
        <v>58</v>
      </c>
    </row>
    <row r="269" spans="1:14">
      <c r="A269" s="10"/>
      <c r="B269" s="23" t="s">
        <v>810</v>
      </c>
      <c r="C269" s="24" t="s">
        <v>811</v>
      </c>
      <c r="D269" s="24" t="s">
        <v>73</v>
      </c>
      <c r="E269" s="23" t="s">
        <v>73</v>
      </c>
      <c r="F269" s="23" t="s">
        <v>118</v>
      </c>
      <c r="G269" s="24" t="s">
        <v>302</v>
      </c>
      <c r="H269" s="23" t="s">
        <v>7</v>
      </c>
      <c r="I269" s="23" t="s">
        <v>793</v>
      </c>
      <c r="J269" s="23">
        <v>608954</v>
      </c>
      <c r="K269" s="23" t="s">
        <v>797</v>
      </c>
      <c r="L269" s="9">
        <v>19</v>
      </c>
      <c r="M269" t="s">
        <v>795</v>
      </c>
      <c r="N269" t="s">
        <v>58</v>
      </c>
    </row>
    <row r="270" spans="1:14">
      <c r="A270" s="10"/>
      <c r="B270" s="23" t="s">
        <v>812</v>
      </c>
      <c r="C270" s="24" t="s">
        <v>813</v>
      </c>
      <c r="D270" s="24" t="s">
        <v>73</v>
      </c>
      <c r="E270" s="23" t="s">
        <v>73</v>
      </c>
      <c r="F270" s="23" t="s">
        <v>118</v>
      </c>
      <c r="G270" s="24" t="s">
        <v>302</v>
      </c>
      <c r="H270" s="23" t="s">
        <v>7</v>
      </c>
      <c r="I270" s="23" t="s">
        <v>793</v>
      </c>
      <c r="J270" s="23">
        <v>608954</v>
      </c>
      <c r="K270" s="23" t="s">
        <v>797</v>
      </c>
      <c r="L270" s="9">
        <v>20</v>
      </c>
      <c r="M270" t="s">
        <v>795</v>
      </c>
      <c r="N270" t="s">
        <v>58</v>
      </c>
    </row>
    <row r="271" spans="1:14">
      <c r="A271" s="10"/>
      <c r="B271" s="23" t="s">
        <v>814</v>
      </c>
      <c r="C271" s="24" t="s">
        <v>815</v>
      </c>
      <c r="D271" s="24" t="s">
        <v>73</v>
      </c>
      <c r="E271" s="23" t="s">
        <v>73</v>
      </c>
      <c r="F271" s="23" t="s">
        <v>118</v>
      </c>
      <c r="G271" s="24" t="s">
        <v>302</v>
      </c>
      <c r="H271" s="23" t="s">
        <v>7</v>
      </c>
      <c r="I271" s="23" t="s">
        <v>793</v>
      </c>
      <c r="J271" s="23">
        <v>608954</v>
      </c>
      <c r="K271" s="23" t="s">
        <v>797</v>
      </c>
      <c r="L271" s="9">
        <v>21</v>
      </c>
      <c r="M271" t="s">
        <v>795</v>
      </c>
      <c r="N271" t="s">
        <v>58</v>
      </c>
    </row>
    <row r="272" spans="1:14">
      <c r="A272" s="10"/>
      <c r="B272" s="23" t="s">
        <v>816</v>
      </c>
      <c r="C272" s="24" t="s">
        <v>817</v>
      </c>
      <c r="D272" s="24" t="s">
        <v>73</v>
      </c>
      <c r="E272" s="23" t="s">
        <v>73</v>
      </c>
      <c r="F272" s="23" t="s">
        <v>118</v>
      </c>
      <c r="G272" s="24" t="s">
        <v>302</v>
      </c>
      <c r="H272" s="23" t="s">
        <v>7</v>
      </c>
      <c r="I272" s="23" t="s">
        <v>793</v>
      </c>
      <c r="J272" s="23">
        <v>608954</v>
      </c>
      <c r="K272" s="23" t="s">
        <v>797</v>
      </c>
      <c r="L272" s="9">
        <v>22</v>
      </c>
      <c r="M272" t="s">
        <v>795</v>
      </c>
      <c r="N272" t="s">
        <v>58</v>
      </c>
    </row>
    <row r="273" spans="1:14">
      <c r="A273" s="10"/>
      <c r="B273" s="23" t="s">
        <v>818</v>
      </c>
      <c r="C273" s="24" t="s">
        <v>819</v>
      </c>
      <c r="D273" s="24" t="s">
        <v>73</v>
      </c>
      <c r="E273" s="23" t="s">
        <v>73</v>
      </c>
      <c r="F273" s="23" t="s">
        <v>118</v>
      </c>
      <c r="G273" s="24" t="s">
        <v>302</v>
      </c>
      <c r="H273" s="23" t="s">
        <v>7</v>
      </c>
      <c r="I273" s="23" t="s">
        <v>793</v>
      </c>
      <c r="J273" s="23">
        <v>608954</v>
      </c>
      <c r="K273" s="23" t="s">
        <v>797</v>
      </c>
      <c r="L273" s="9">
        <v>23</v>
      </c>
      <c r="M273" t="s">
        <v>795</v>
      </c>
      <c r="N273" t="s">
        <v>58</v>
      </c>
    </row>
    <row r="274" spans="1:14">
      <c r="A274" s="10"/>
      <c r="B274" s="23" t="s">
        <v>820</v>
      </c>
      <c r="C274" s="24" t="s">
        <v>821</v>
      </c>
      <c r="D274" s="24" t="s">
        <v>73</v>
      </c>
      <c r="E274" s="23" t="s">
        <v>73</v>
      </c>
      <c r="F274" s="23" t="s">
        <v>118</v>
      </c>
      <c r="G274" s="24" t="s">
        <v>302</v>
      </c>
      <c r="H274" s="23" t="s">
        <v>7</v>
      </c>
      <c r="I274" s="23" t="s">
        <v>793</v>
      </c>
      <c r="J274" s="23">
        <v>608954</v>
      </c>
      <c r="K274" s="23" t="s">
        <v>797</v>
      </c>
      <c r="L274" s="9">
        <v>24</v>
      </c>
      <c r="M274" t="s">
        <v>795</v>
      </c>
      <c r="N274" t="s">
        <v>58</v>
      </c>
    </row>
    <row r="275" spans="1:14">
      <c r="A275" s="10"/>
      <c r="B275" s="23" t="s">
        <v>356</v>
      </c>
      <c r="C275" s="24" t="s">
        <v>821</v>
      </c>
      <c r="D275" s="24" t="s">
        <v>73</v>
      </c>
      <c r="E275" s="23" t="s">
        <v>73</v>
      </c>
      <c r="F275" s="23" t="s">
        <v>118</v>
      </c>
      <c r="G275" s="24" t="s">
        <v>302</v>
      </c>
      <c r="H275" s="23" t="s">
        <v>7</v>
      </c>
      <c r="I275" s="23" t="s">
        <v>793</v>
      </c>
      <c r="J275" s="23">
        <v>608954</v>
      </c>
      <c r="K275" s="23" t="s">
        <v>797</v>
      </c>
      <c r="L275" s="9">
        <v>25</v>
      </c>
      <c r="M275" t="s">
        <v>795</v>
      </c>
      <c r="N275" t="s">
        <v>58</v>
      </c>
    </row>
    <row r="276" spans="1:14">
      <c r="A276" s="10"/>
      <c r="B276" s="23" t="s">
        <v>481</v>
      </c>
      <c r="C276" s="24" t="s">
        <v>821</v>
      </c>
      <c r="D276" s="24" t="s">
        <v>73</v>
      </c>
      <c r="E276" s="23" t="s">
        <v>73</v>
      </c>
      <c r="F276" s="23" t="s">
        <v>118</v>
      </c>
      <c r="G276" s="24" t="s">
        <v>302</v>
      </c>
      <c r="H276" s="23" t="s">
        <v>7</v>
      </c>
      <c r="I276" s="23" t="s">
        <v>793</v>
      </c>
      <c r="J276" s="23">
        <v>608954</v>
      </c>
      <c r="K276" s="23" t="s">
        <v>797</v>
      </c>
      <c r="L276" s="9">
        <v>26</v>
      </c>
      <c r="M276" t="s">
        <v>795</v>
      </c>
      <c r="N276" t="s">
        <v>58</v>
      </c>
    </row>
    <row r="277" spans="1:14">
      <c r="A277" s="10"/>
      <c r="B277" s="23" t="s">
        <v>822</v>
      </c>
      <c r="C277" s="24" t="s">
        <v>821</v>
      </c>
      <c r="D277" s="24" t="s">
        <v>73</v>
      </c>
      <c r="E277" s="23" t="s">
        <v>73</v>
      </c>
      <c r="F277" s="23" t="s">
        <v>118</v>
      </c>
      <c r="G277" s="24" t="s">
        <v>302</v>
      </c>
      <c r="H277" s="23" t="s">
        <v>7</v>
      </c>
      <c r="I277" s="23" t="s">
        <v>793</v>
      </c>
      <c r="J277" s="23">
        <v>608954</v>
      </c>
      <c r="K277" s="23" t="s">
        <v>797</v>
      </c>
      <c r="L277" s="9">
        <v>27</v>
      </c>
      <c r="M277" t="s">
        <v>795</v>
      </c>
      <c r="N277" t="s">
        <v>58</v>
      </c>
    </row>
    <row r="278" spans="1:14">
      <c r="A278" s="10"/>
      <c r="B278" s="23" t="s">
        <v>823</v>
      </c>
      <c r="C278" s="24" t="s">
        <v>824</v>
      </c>
      <c r="D278" s="24" t="s">
        <v>73</v>
      </c>
      <c r="E278" s="23" t="s">
        <v>73</v>
      </c>
      <c r="F278" s="23" t="s">
        <v>118</v>
      </c>
      <c r="G278" s="24" t="s">
        <v>302</v>
      </c>
      <c r="H278" s="23" t="s">
        <v>7</v>
      </c>
      <c r="I278" s="23" t="s">
        <v>793</v>
      </c>
      <c r="J278" s="23">
        <v>608954</v>
      </c>
      <c r="K278" s="23" t="s">
        <v>797</v>
      </c>
      <c r="L278" s="9">
        <v>28</v>
      </c>
      <c r="M278" t="s">
        <v>795</v>
      </c>
      <c r="N278" t="s">
        <v>58</v>
      </c>
    </row>
    <row r="279" spans="1:14">
      <c r="A279" s="10"/>
      <c r="B279" s="23" t="s">
        <v>825</v>
      </c>
      <c r="C279" s="24" t="s">
        <v>824</v>
      </c>
      <c r="D279" s="24" t="s">
        <v>73</v>
      </c>
      <c r="E279" s="23" t="s">
        <v>73</v>
      </c>
      <c r="F279" s="23" t="s">
        <v>118</v>
      </c>
      <c r="G279" s="24" t="s">
        <v>302</v>
      </c>
      <c r="H279" s="23" t="s">
        <v>7</v>
      </c>
      <c r="I279" s="23" t="s">
        <v>793</v>
      </c>
      <c r="J279" s="23">
        <v>608954</v>
      </c>
      <c r="K279" s="23" t="s">
        <v>797</v>
      </c>
      <c r="L279" s="9">
        <v>29</v>
      </c>
      <c r="M279" t="s">
        <v>795</v>
      </c>
      <c r="N279" t="s">
        <v>58</v>
      </c>
    </row>
    <row r="280" spans="1:14">
      <c r="A280" s="10"/>
      <c r="B280" s="23" t="s">
        <v>826</v>
      </c>
      <c r="C280" s="24" t="s">
        <v>827</v>
      </c>
      <c r="D280" s="24" t="s">
        <v>73</v>
      </c>
      <c r="E280" s="23" t="s">
        <v>73</v>
      </c>
      <c r="F280" s="23" t="s">
        <v>118</v>
      </c>
      <c r="G280" s="24" t="s">
        <v>302</v>
      </c>
      <c r="H280" s="23" t="s">
        <v>7</v>
      </c>
      <c r="I280" s="23" t="s">
        <v>793</v>
      </c>
      <c r="J280" s="23">
        <v>608954</v>
      </c>
      <c r="K280" s="23" t="s">
        <v>797</v>
      </c>
      <c r="L280" s="9">
        <v>30</v>
      </c>
      <c r="M280" t="s">
        <v>795</v>
      </c>
      <c r="N280" t="s">
        <v>58</v>
      </c>
    </row>
    <row r="281" spans="1:14">
      <c r="A281" s="10"/>
      <c r="B281" s="23" t="s">
        <v>828</v>
      </c>
      <c r="C281" s="24" t="s">
        <v>829</v>
      </c>
      <c r="D281" s="24" t="s">
        <v>73</v>
      </c>
      <c r="E281" s="23" t="s">
        <v>73</v>
      </c>
      <c r="F281" s="23" t="s">
        <v>118</v>
      </c>
      <c r="G281" s="24" t="s">
        <v>302</v>
      </c>
      <c r="H281" s="23" t="s">
        <v>7</v>
      </c>
      <c r="I281" s="23" t="s">
        <v>793</v>
      </c>
      <c r="J281" s="23">
        <v>608954</v>
      </c>
      <c r="K281" s="23" t="s">
        <v>797</v>
      </c>
      <c r="L281" s="9">
        <v>31</v>
      </c>
      <c r="M281" t="s">
        <v>795</v>
      </c>
      <c r="N281" t="s">
        <v>58</v>
      </c>
    </row>
    <row r="282" spans="1:14">
      <c r="A282" s="10"/>
      <c r="B282" s="23" t="s">
        <v>830</v>
      </c>
      <c r="C282" s="24" t="s">
        <v>831</v>
      </c>
      <c r="D282" s="24" t="s">
        <v>73</v>
      </c>
      <c r="E282" s="23" t="s">
        <v>73</v>
      </c>
      <c r="F282" s="23" t="s">
        <v>118</v>
      </c>
      <c r="G282" s="24" t="s">
        <v>302</v>
      </c>
      <c r="H282" s="23" t="s">
        <v>7</v>
      </c>
      <c r="I282" s="23" t="s">
        <v>793</v>
      </c>
      <c r="J282" s="23">
        <v>608954</v>
      </c>
      <c r="K282" s="23" t="s">
        <v>797</v>
      </c>
      <c r="L282" s="9">
        <v>32</v>
      </c>
      <c r="M282" t="s">
        <v>795</v>
      </c>
      <c r="N282" t="s">
        <v>58</v>
      </c>
    </row>
    <row r="283" spans="1:14">
      <c r="A283" s="10"/>
      <c r="B283" s="23" t="s">
        <v>832</v>
      </c>
      <c r="C283" s="24" t="s">
        <v>833</v>
      </c>
      <c r="D283" s="24" t="s">
        <v>73</v>
      </c>
      <c r="E283" s="23" t="s">
        <v>73</v>
      </c>
      <c r="F283" s="23" t="s">
        <v>118</v>
      </c>
      <c r="G283" s="24" t="s">
        <v>302</v>
      </c>
      <c r="H283" s="23" t="s">
        <v>7</v>
      </c>
      <c r="I283" s="23" t="s">
        <v>793</v>
      </c>
      <c r="J283" s="23">
        <v>608954</v>
      </c>
      <c r="K283" s="23" t="s">
        <v>797</v>
      </c>
      <c r="L283" s="9">
        <v>33</v>
      </c>
      <c r="M283" t="s">
        <v>795</v>
      </c>
      <c r="N283" t="s">
        <v>58</v>
      </c>
    </row>
    <row r="284" spans="1:14">
      <c r="A284" s="10"/>
      <c r="B284" s="23" t="s">
        <v>511</v>
      </c>
      <c r="C284" s="24" t="s">
        <v>834</v>
      </c>
      <c r="D284" s="24" t="s">
        <v>73</v>
      </c>
      <c r="E284" s="23" t="s">
        <v>73</v>
      </c>
      <c r="F284" s="23" t="s">
        <v>118</v>
      </c>
      <c r="G284" s="24" t="s">
        <v>302</v>
      </c>
      <c r="H284" s="23" t="s">
        <v>7</v>
      </c>
      <c r="I284" s="23" t="s">
        <v>793</v>
      </c>
      <c r="J284" s="23">
        <v>608954</v>
      </c>
      <c r="K284" s="23" t="s">
        <v>797</v>
      </c>
      <c r="L284" s="9">
        <v>34</v>
      </c>
      <c r="M284" t="s">
        <v>795</v>
      </c>
      <c r="N284" t="s">
        <v>58</v>
      </c>
    </row>
    <row r="285" spans="1:14">
      <c r="A285" s="10"/>
      <c r="B285" s="23" t="s">
        <v>835</v>
      </c>
      <c r="C285" s="24" t="s">
        <v>836</v>
      </c>
      <c r="D285" s="24" t="s">
        <v>73</v>
      </c>
      <c r="E285" s="23" t="s">
        <v>73</v>
      </c>
      <c r="F285" s="23" t="s">
        <v>118</v>
      </c>
      <c r="G285" s="24" t="s">
        <v>302</v>
      </c>
      <c r="H285" s="23" t="s">
        <v>7</v>
      </c>
      <c r="I285" s="23" t="s">
        <v>793</v>
      </c>
      <c r="J285" s="23">
        <v>608954</v>
      </c>
      <c r="K285" s="23" t="s">
        <v>797</v>
      </c>
      <c r="L285" s="9">
        <v>35</v>
      </c>
      <c r="M285" t="s">
        <v>795</v>
      </c>
      <c r="N285" t="s">
        <v>58</v>
      </c>
    </row>
    <row r="286" spans="1:14">
      <c r="A286" s="10"/>
      <c r="B286" s="23" t="s">
        <v>812</v>
      </c>
      <c r="C286" s="24" t="s">
        <v>750</v>
      </c>
      <c r="D286" s="24" t="s">
        <v>73</v>
      </c>
      <c r="E286" s="23" t="s">
        <v>73</v>
      </c>
      <c r="F286" s="23" t="s">
        <v>118</v>
      </c>
      <c r="G286" s="24" t="s">
        <v>302</v>
      </c>
      <c r="H286" s="23" t="s">
        <v>7</v>
      </c>
      <c r="I286" s="23" t="s">
        <v>793</v>
      </c>
      <c r="J286" s="23">
        <v>608954</v>
      </c>
      <c r="K286" s="23" t="s">
        <v>797</v>
      </c>
      <c r="L286" s="9">
        <v>36</v>
      </c>
      <c r="M286" t="s">
        <v>795</v>
      </c>
      <c r="N286" t="s">
        <v>58</v>
      </c>
    </row>
    <row r="287" spans="1:14">
      <c r="A287" s="10"/>
      <c r="B287" s="23" t="s">
        <v>837</v>
      </c>
      <c r="C287" s="24" t="s">
        <v>750</v>
      </c>
      <c r="D287" s="24" t="s">
        <v>73</v>
      </c>
      <c r="E287" s="23" t="s">
        <v>73</v>
      </c>
      <c r="F287" s="23" t="s">
        <v>118</v>
      </c>
      <c r="G287" s="24" t="s">
        <v>302</v>
      </c>
      <c r="H287" s="23" t="s">
        <v>7</v>
      </c>
      <c r="I287" s="23" t="s">
        <v>793</v>
      </c>
      <c r="J287" s="23">
        <v>608954</v>
      </c>
      <c r="K287" s="23" t="s">
        <v>797</v>
      </c>
      <c r="L287" s="9">
        <v>37</v>
      </c>
      <c r="M287" t="s">
        <v>795</v>
      </c>
      <c r="N287" t="s">
        <v>58</v>
      </c>
    </row>
    <row r="288" spans="1:14">
      <c r="A288" s="10"/>
      <c r="B288" s="23" t="s">
        <v>838</v>
      </c>
      <c r="C288" s="24" t="s">
        <v>839</v>
      </c>
      <c r="D288" s="24" t="s">
        <v>73</v>
      </c>
      <c r="E288" s="23" t="s">
        <v>73</v>
      </c>
      <c r="F288" s="23" t="s">
        <v>118</v>
      </c>
      <c r="G288" s="24" t="s">
        <v>302</v>
      </c>
      <c r="H288" s="23" t="s">
        <v>7</v>
      </c>
      <c r="I288" s="23" t="s">
        <v>793</v>
      </c>
      <c r="J288" s="23">
        <v>608954</v>
      </c>
      <c r="K288" s="23" t="s">
        <v>797</v>
      </c>
      <c r="L288" s="9">
        <v>38</v>
      </c>
      <c r="M288" t="s">
        <v>795</v>
      </c>
      <c r="N288" t="s">
        <v>58</v>
      </c>
    </row>
    <row r="289" spans="1:14">
      <c r="A289" s="10"/>
      <c r="B289" s="23" t="s">
        <v>840</v>
      </c>
      <c r="C289" s="24" t="s">
        <v>841</v>
      </c>
      <c r="D289" s="24" t="s">
        <v>73</v>
      </c>
      <c r="E289" s="23" t="s">
        <v>73</v>
      </c>
      <c r="F289" s="23" t="s">
        <v>118</v>
      </c>
      <c r="G289" s="24" t="s">
        <v>302</v>
      </c>
      <c r="H289" s="23" t="s">
        <v>7</v>
      </c>
      <c r="I289" s="23" t="s">
        <v>793</v>
      </c>
      <c r="J289" s="23">
        <v>608954</v>
      </c>
      <c r="K289" s="23" t="s">
        <v>797</v>
      </c>
      <c r="L289" s="9">
        <v>39</v>
      </c>
      <c r="M289" t="s">
        <v>795</v>
      </c>
      <c r="N289" t="s">
        <v>58</v>
      </c>
    </row>
    <row r="290" spans="1:14">
      <c r="A290" s="10"/>
      <c r="B290" s="23" t="s">
        <v>828</v>
      </c>
      <c r="C290" s="24" t="s">
        <v>841</v>
      </c>
      <c r="D290" s="24" t="s">
        <v>73</v>
      </c>
      <c r="E290" s="23" t="s">
        <v>73</v>
      </c>
      <c r="F290" s="23" t="s">
        <v>118</v>
      </c>
      <c r="G290" s="24" t="s">
        <v>302</v>
      </c>
      <c r="H290" s="23" t="s">
        <v>7</v>
      </c>
      <c r="I290" s="23" t="s">
        <v>793</v>
      </c>
      <c r="J290" s="23">
        <v>608954</v>
      </c>
      <c r="K290" s="23" t="s">
        <v>797</v>
      </c>
      <c r="L290" s="9">
        <v>40</v>
      </c>
      <c r="M290" t="s">
        <v>795</v>
      </c>
      <c r="N290" t="s">
        <v>58</v>
      </c>
    </row>
    <row r="291" spans="1:14">
      <c r="A291" s="10"/>
      <c r="B291" s="23" t="s">
        <v>803</v>
      </c>
      <c r="C291" s="24" t="s">
        <v>842</v>
      </c>
      <c r="D291" s="24" t="s">
        <v>73</v>
      </c>
      <c r="E291" s="23" t="s">
        <v>73</v>
      </c>
      <c r="F291" s="23" t="s">
        <v>118</v>
      </c>
      <c r="G291" s="24" t="s">
        <v>302</v>
      </c>
      <c r="H291" s="23" t="s">
        <v>7</v>
      </c>
      <c r="I291" s="23" t="s">
        <v>793</v>
      </c>
      <c r="J291" s="23">
        <v>608954</v>
      </c>
      <c r="K291" s="23" t="s">
        <v>797</v>
      </c>
      <c r="L291" s="9">
        <v>41</v>
      </c>
      <c r="M291" t="s">
        <v>795</v>
      </c>
      <c r="N291" t="s">
        <v>58</v>
      </c>
    </row>
    <row r="292" spans="1:14">
      <c r="A292" s="10"/>
      <c r="B292" s="23" t="s">
        <v>843</v>
      </c>
      <c r="C292" s="24" t="s">
        <v>844</v>
      </c>
      <c r="D292" s="24" t="s">
        <v>73</v>
      </c>
      <c r="E292" s="23" t="s">
        <v>73</v>
      </c>
      <c r="F292" s="23" t="s">
        <v>118</v>
      </c>
      <c r="G292" s="24" t="s">
        <v>302</v>
      </c>
      <c r="H292" s="23" t="s">
        <v>7</v>
      </c>
      <c r="I292" s="23" t="s">
        <v>793</v>
      </c>
      <c r="J292" s="23">
        <v>608954</v>
      </c>
      <c r="K292" s="23" t="s">
        <v>797</v>
      </c>
      <c r="L292" s="9">
        <v>42</v>
      </c>
      <c r="M292" t="s">
        <v>795</v>
      </c>
      <c r="N292" t="s">
        <v>58</v>
      </c>
    </row>
    <row r="293" spans="1:14">
      <c r="A293" s="10"/>
      <c r="B293" s="23" t="s">
        <v>845</v>
      </c>
      <c r="C293" s="24" t="s">
        <v>846</v>
      </c>
      <c r="D293" s="24" t="s">
        <v>73</v>
      </c>
      <c r="E293" s="23" t="s">
        <v>73</v>
      </c>
      <c r="F293" s="23" t="s">
        <v>118</v>
      </c>
      <c r="G293" s="24" t="s">
        <v>302</v>
      </c>
      <c r="H293" s="23" t="s">
        <v>7</v>
      </c>
      <c r="I293" s="23" t="s">
        <v>793</v>
      </c>
      <c r="J293" s="23">
        <v>608954</v>
      </c>
      <c r="K293" s="23" t="s">
        <v>797</v>
      </c>
      <c r="L293" s="9">
        <v>43</v>
      </c>
      <c r="M293" t="s">
        <v>795</v>
      </c>
      <c r="N293" t="s">
        <v>58</v>
      </c>
    </row>
    <row r="294" spans="1:14">
      <c r="A294" s="10"/>
      <c r="B294" s="23" t="s">
        <v>847</v>
      </c>
      <c r="C294" s="24" t="s">
        <v>846</v>
      </c>
      <c r="D294" s="24" t="s">
        <v>73</v>
      </c>
      <c r="E294" s="23" t="s">
        <v>73</v>
      </c>
      <c r="F294" s="23" t="s">
        <v>118</v>
      </c>
      <c r="G294" s="24" t="s">
        <v>302</v>
      </c>
      <c r="H294" s="23" t="s">
        <v>7</v>
      </c>
      <c r="I294" s="23" t="s">
        <v>793</v>
      </c>
      <c r="J294" s="23">
        <v>608954</v>
      </c>
      <c r="K294" s="23" t="s">
        <v>797</v>
      </c>
      <c r="L294" s="9">
        <v>44</v>
      </c>
      <c r="M294" t="s">
        <v>795</v>
      </c>
      <c r="N294" t="s">
        <v>58</v>
      </c>
    </row>
    <row r="295" spans="1:14">
      <c r="A295" s="10"/>
      <c r="B295" s="23" t="s">
        <v>814</v>
      </c>
      <c r="C295" s="24" t="s">
        <v>848</v>
      </c>
      <c r="D295" s="24" t="s">
        <v>73</v>
      </c>
      <c r="E295" s="23" t="s">
        <v>73</v>
      </c>
      <c r="F295" s="23" t="s">
        <v>118</v>
      </c>
      <c r="G295" s="24" t="s">
        <v>302</v>
      </c>
      <c r="H295" s="23" t="s">
        <v>7</v>
      </c>
      <c r="I295" s="23" t="s">
        <v>793</v>
      </c>
      <c r="J295" s="23">
        <v>608954</v>
      </c>
      <c r="K295" s="23" t="s">
        <v>797</v>
      </c>
      <c r="L295" s="9">
        <v>45</v>
      </c>
      <c r="M295" t="s">
        <v>795</v>
      </c>
      <c r="N295" t="s">
        <v>58</v>
      </c>
    </row>
    <row r="296" spans="1:14">
      <c r="A296" s="10"/>
      <c r="B296" s="23" t="s">
        <v>849</v>
      </c>
      <c r="C296" s="24" t="s">
        <v>848</v>
      </c>
      <c r="D296" s="24" t="s">
        <v>73</v>
      </c>
      <c r="E296" s="23" t="s">
        <v>73</v>
      </c>
      <c r="F296" s="23" t="s">
        <v>118</v>
      </c>
      <c r="G296" s="24" t="s">
        <v>302</v>
      </c>
      <c r="H296" s="23" t="s">
        <v>7</v>
      </c>
      <c r="I296" s="23" t="s">
        <v>793</v>
      </c>
      <c r="J296" s="23">
        <v>608954</v>
      </c>
      <c r="K296" s="23" t="s">
        <v>797</v>
      </c>
      <c r="L296" s="9">
        <v>46</v>
      </c>
      <c r="M296" t="s">
        <v>795</v>
      </c>
      <c r="N296" t="s">
        <v>58</v>
      </c>
    </row>
    <row r="297" spans="1:14">
      <c r="A297" s="10"/>
      <c r="B297" s="23" t="s">
        <v>511</v>
      </c>
      <c r="C297" s="24" t="s">
        <v>850</v>
      </c>
      <c r="D297" s="24" t="s">
        <v>73</v>
      </c>
      <c r="E297" s="23" t="s">
        <v>73</v>
      </c>
      <c r="F297" s="23" t="s">
        <v>118</v>
      </c>
      <c r="G297" s="24" t="s">
        <v>302</v>
      </c>
      <c r="H297" s="23" t="s">
        <v>7</v>
      </c>
      <c r="I297" s="23" t="s">
        <v>793</v>
      </c>
      <c r="J297" s="23">
        <v>608954</v>
      </c>
      <c r="K297" s="23" t="s">
        <v>797</v>
      </c>
      <c r="L297" s="9">
        <v>47</v>
      </c>
      <c r="M297" t="s">
        <v>795</v>
      </c>
      <c r="N297" t="s">
        <v>58</v>
      </c>
    </row>
    <row r="298" spans="1:14">
      <c r="A298" s="10"/>
      <c r="B298" s="23" t="s">
        <v>851</v>
      </c>
      <c r="C298" s="24" t="s">
        <v>850</v>
      </c>
      <c r="D298" s="24" t="s">
        <v>73</v>
      </c>
      <c r="E298" s="23" t="s">
        <v>73</v>
      </c>
      <c r="F298" s="23" t="s">
        <v>118</v>
      </c>
      <c r="G298" s="24" t="s">
        <v>302</v>
      </c>
      <c r="H298" s="23" t="s">
        <v>7</v>
      </c>
      <c r="I298" s="23" t="s">
        <v>793</v>
      </c>
      <c r="J298" s="23">
        <v>608954</v>
      </c>
      <c r="K298" s="23" t="s">
        <v>797</v>
      </c>
      <c r="L298" s="9">
        <v>48</v>
      </c>
      <c r="M298" t="s">
        <v>795</v>
      </c>
      <c r="N298" t="s">
        <v>58</v>
      </c>
    </row>
    <row r="299" spans="1:14">
      <c r="A299" s="10"/>
      <c r="B299" s="23" t="s">
        <v>852</v>
      </c>
      <c r="C299" s="24" t="s">
        <v>853</v>
      </c>
      <c r="D299" s="24" t="s">
        <v>73</v>
      </c>
      <c r="E299" s="23" t="s">
        <v>73</v>
      </c>
      <c r="F299" s="23" t="s">
        <v>118</v>
      </c>
      <c r="G299" s="24" t="s">
        <v>302</v>
      </c>
      <c r="H299" s="23" t="s">
        <v>7</v>
      </c>
      <c r="I299" s="23" t="s">
        <v>793</v>
      </c>
      <c r="J299" s="23">
        <v>608954</v>
      </c>
      <c r="K299" s="23" t="s">
        <v>797</v>
      </c>
      <c r="L299" s="9">
        <v>49</v>
      </c>
      <c r="M299" t="s">
        <v>795</v>
      </c>
      <c r="N299" t="s">
        <v>58</v>
      </c>
    </row>
    <row r="300" spans="1:14">
      <c r="A300" s="10"/>
      <c r="B300" s="23" t="s">
        <v>803</v>
      </c>
      <c r="C300" s="24" t="s">
        <v>853</v>
      </c>
      <c r="D300" s="24" t="s">
        <v>73</v>
      </c>
      <c r="E300" s="23" t="s">
        <v>73</v>
      </c>
      <c r="F300" s="23" t="s">
        <v>118</v>
      </c>
      <c r="G300" s="24" t="s">
        <v>302</v>
      </c>
      <c r="H300" s="23" t="s">
        <v>7</v>
      </c>
      <c r="I300" s="23" t="s">
        <v>793</v>
      </c>
      <c r="J300" s="23">
        <v>608954</v>
      </c>
      <c r="K300" s="23" t="s">
        <v>797</v>
      </c>
      <c r="L300" s="9">
        <v>50</v>
      </c>
      <c r="M300" t="s">
        <v>795</v>
      </c>
      <c r="N300" t="s">
        <v>58</v>
      </c>
    </row>
    <row r="301" spans="1:14">
      <c r="A301" s="10"/>
      <c r="B301" s="23" t="s">
        <v>854</v>
      </c>
      <c r="C301" s="24" t="s">
        <v>855</v>
      </c>
      <c r="D301" s="24" t="s">
        <v>73</v>
      </c>
      <c r="E301" s="23" t="s">
        <v>73</v>
      </c>
      <c r="F301" s="23" t="s">
        <v>118</v>
      </c>
      <c r="G301" s="24" t="s">
        <v>302</v>
      </c>
      <c r="H301" s="23" t="s">
        <v>7</v>
      </c>
      <c r="I301" s="23" t="s">
        <v>793</v>
      </c>
      <c r="J301" s="23">
        <v>608954</v>
      </c>
      <c r="K301" s="23" t="s">
        <v>797</v>
      </c>
      <c r="L301" s="9">
        <v>51</v>
      </c>
      <c r="M301" t="s">
        <v>795</v>
      </c>
      <c r="N301" t="s">
        <v>58</v>
      </c>
    </row>
    <row r="302" spans="1:14">
      <c r="A302" s="10"/>
      <c r="B302" s="23" t="s">
        <v>856</v>
      </c>
      <c r="C302" s="24" t="s">
        <v>857</v>
      </c>
      <c r="D302" s="24" t="s">
        <v>73</v>
      </c>
      <c r="E302" s="23" t="s">
        <v>73</v>
      </c>
      <c r="F302" s="23" t="s">
        <v>118</v>
      </c>
      <c r="G302" s="24" t="s">
        <v>302</v>
      </c>
      <c r="H302" s="23" t="s">
        <v>7</v>
      </c>
      <c r="I302" s="23" t="s">
        <v>793</v>
      </c>
      <c r="J302" s="23">
        <v>608954</v>
      </c>
      <c r="K302" s="23" t="s">
        <v>797</v>
      </c>
      <c r="L302" s="9">
        <v>52</v>
      </c>
      <c r="M302" t="s">
        <v>795</v>
      </c>
      <c r="N302" t="s">
        <v>58</v>
      </c>
    </row>
    <row r="303" spans="1:14">
      <c r="A303" s="10"/>
      <c r="B303" s="23" t="s">
        <v>858</v>
      </c>
      <c r="C303" s="24" t="s">
        <v>857</v>
      </c>
      <c r="D303" s="24" t="s">
        <v>73</v>
      </c>
      <c r="E303" s="23" t="s">
        <v>73</v>
      </c>
      <c r="F303" s="23" t="s">
        <v>118</v>
      </c>
      <c r="G303" s="24" t="s">
        <v>302</v>
      </c>
      <c r="H303" s="23" t="s">
        <v>7</v>
      </c>
      <c r="I303" s="23" t="s">
        <v>793</v>
      </c>
      <c r="J303" s="23">
        <v>608954</v>
      </c>
      <c r="K303" s="23" t="s">
        <v>797</v>
      </c>
      <c r="L303" s="9">
        <v>53</v>
      </c>
      <c r="M303" t="s">
        <v>795</v>
      </c>
      <c r="N303" t="s">
        <v>58</v>
      </c>
    </row>
    <row r="304" spans="1:14">
      <c r="A304" s="10"/>
      <c r="B304" s="23" t="s">
        <v>840</v>
      </c>
      <c r="C304" s="24" t="s">
        <v>859</v>
      </c>
      <c r="D304" s="24" t="s">
        <v>73</v>
      </c>
      <c r="E304" s="23" t="s">
        <v>73</v>
      </c>
      <c r="F304" s="23" t="s">
        <v>118</v>
      </c>
      <c r="G304" s="24" t="s">
        <v>302</v>
      </c>
      <c r="H304" s="23" t="s">
        <v>7</v>
      </c>
      <c r="I304" s="23" t="s">
        <v>793</v>
      </c>
      <c r="J304" s="23">
        <v>608954</v>
      </c>
      <c r="K304" s="23" t="s">
        <v>797</v>
      </c>
      <c r="L304" s="9">
        <v>54</v>
      </c>
      <c r="M304" t="s">
        <v>795</v>
      </c>
      <c r="N304" t="s">
        <v>58</v>
      </c>
    </row>
    <row r="305" spans="1:14">
      <c r="A305" s="10"/>
      <c r="B305" s="23" t="s">
        <v>860</v>
      </c>
      <c r="C305" s="24" t="s">
        <v>861</v>
      </c>
      <c r="D305" s="24" t="s">
        <v>73</v>
      </c>
      <c r="E305" s="23" t="s">
        <v>73</v>
      </c>
      <c r="F305" s="23" t="s">
        <v>118</v>
      </c>
      <c r="G305" s="24" t="s">
        <v>302</v>
      </c>
      <c r="H305" s="23" t="s">
        <v>7</v>
      </c>
      <c r="I305" s="23" t="s">
        <v>793</v>
      </c>
      <c r="J305" s="23">
        <v>608954</v>
      </c>
      <c r="K305" s="23" t="s">
        <v>797</v>
      </c>
      <c r="L305" s="9">
        <v>55</v>
      </c>
      <c r="M305" t="s">
        <v>795</v>
      </c>
      <c r="N305" t="s">
        <v>58</v>
      </c>
    </row>
    <row r="306" spans="1:14">
      <c r="A306" s="10"/>
      <c r="B306" s="23" t="s">
        <v>851</v>
      </c>
      <c r="C306" s="24" t="s">
        <v>861</v>
      </c>
      <c r="D306" s="24" t="s">
        <v>73</v>
      </c>
      <c r="E306" s="23" t="s">
        <v>73</v>
      </c>
      <c r="F306" s="23" t="s">
        <v>118</v>
      </c>
      <c r="G306" s="24" t="s">
        <v>302</v>
      </c>
      <c r="H306" s="23" t="s">
        <v>7</v>
      </c>
      <c r="I306" s="23" t="s">
        <v>793</v>
      </c>
      <c r="J306" s="23">
        <v>608954</v>
      </c>
      <c r="K306" s="23" t="s">
        <v>797</v>
      </c>
      <c r="L306" s="9">
        <v>56</v>
      </c>
      <c r="M306" t="s">
        <v>795</v>
      </c>
      <c r="N306" t="s">
        <v>58</v>
      </c>
    </row>
    <row r="307" spans="1:14">
      <c r="A307" s="10"/>
      <c r="B307" s="23" t="s">
        <v>862</v>
      </c>
      <c r="C307" s="24" t="s">
        <v>863</v>
      </c>
      <c r="D307" s="24" t="s">
        <v>73</v>
      </c>
      <c r="E307" s="23" t="s">
        <v>73</v>
      </c>
      <c r="F307" s="23" t="s">
        <v>118</v>
      </c>
      <c r="G307" s="24" t="s">
        <v>302</v>
      </c>
      <c r="H307" s="23" t="s">
        <v>7</v>
      </c>
      <c r="I307" s="23" t="s">
        <v>793</v>
      </c>
      <c r="J307" s="23">
        <v>608954</v>
      </c>
      <c r="K307" s="23" t="s">
        <v>797</v>
      </c>
      <c r="L307" s="9">
        <v>57</v>
      </c>
      <c r="M307" t="s">
        <v>795</v>
      </c>
      <c r="N307" t="s">
        <v>58</v>
      </c>
    </row>
    <row r="308" spans="1:14">
      <c r="A308" s="10"/>
      <c r="B308" s="23" t="s">
        <v>615</v>
      </c>
      <c r="C308" s="24" t="s">
        <v>864</v>
      </c>
      <c r="D308" s="24" t="s">
        <v>73</v>
      </c>
      <c r="E308" s="23" t="s">
        <v>73</v>
      </c>
      <c r="F308" s="23" t="s">
        <v>118</v>
      </c>
      <c r="G308" s="24" t="s">
        <v>302</v>
      </c>
      <c r="H308" s="23" t="s">
        <v>7</v>
      </c>
      <c r="I308" s="23" t="s">
        <v>793</v>
      </c>
      <c r="J308" s="23">
        <v>608954</v>
      </c>
      <c r="K308" s="23" t="s">
        <v>797</v>
      </c>
      <c r="L308" s="9">
        <v>58</v>
      </c>
      <c r="M308" t="s">
        <v>795</v>
      </c>
      <c r="N308" t="s">
        <v>58</v>
      </c>
    </row>
    <row r="309" spans="1:14">
      <c r="A309" s="10"/>
      <c r="B309" s="23" t="s">
        <v>713</v>
      </c>
      <c r="C309" s="24" t="s">
        <v>865</v>
      </c>
      <c r="D309" s="24" t="s">
        <v>73</v>
      </c>
      <c r="E309" s="23" t="s">
        <v>73</v>
      </c>
      <c r="F309" s="23" t="s">
        <v>118</v>
      </c>
      <c r="G309" s="24" t="s">
        <v>302</v>
      </c>
      <c r="H309" s="23" t="s">
        <v>7</v>
      </c>
      <c r="I309" s="23" t="s">
        <v>793</v>
      </c>
      <c r="J309" s="23">
        <v>608954</v>
      </c>
      <c r="K309" s="23" t="s">
        <v>797</v>
      </c>
      <c r="L309" s="9">
        <v>59</v>
      </c>
      <c r="M309" t="s">
        <v>795</v>
      </c>
      <c r="N309" t="s">
        <v>58</v>
      </c>
    </row>
    <row r="310" spans="1:14">
      <c r="A310" s="10"/>
      <c r="B310" s="23" t="s">
        <v>866</v>
      </c>
      <c r="C310" s="24" t="s">
        <v>867</v>
      </c>
      <c r="D310" s="24" t="s">
        <v>73</v>
      </c>
      <c r="E310" s="23" t="s">
        <v>73</v>
      </c>
      <c r="F310" s="23" t="s">
        <v>118</v>
      </c>
      <c r="G310" s="24" t="s">
        <v>302</v>
      </c>
      <c r="H310" s="23" t="s">
        <v>7</v>
      </c>
      <c r="I310" s="23" t="s">
        <v>793</v>
      </c>
      <c r="J310" s="23">
        <v>608954</v>
      </c>
      <c r="K310" s="23" t="s">
        <v>797</v>
      </c>
      <c r="L310" s="9">
        <v>60</v>
      </c>
      <c r="M310" t="s">
        <v>795</v>
      </c>
      <c r="N310" t="s">
        <v>58</v>
      </c>
    </row>
    <row r="311" spans="1:14">
      <c r="A311" s="10"/>
      <c r="B311" s="23" t="s">
        <v>253</v>
      </c>
      <c r="C311" s="24" t="s">
        <v>868</v>
      </c>
      <c r="D311" s="24" t="s">
        <v>73</v>
      </c>
      <c r="E311" s="23" t="s">
        <v>73</v>
      </c>
      <c r="F311" s="23" t="s">
        <v>118</v>
      </c>
      <c r="G311" s="24" t="s">
        <v>302</v>
      </c>
      <c r="H311" s="23" t="s">
        <v>7</v>
      </c>
      <c r="I311" s="23" t="s">
        <v>793</v>
      </c>
      <c r="J311" s="23">
        <v>608954</v>
      </c>
      <c r="K311" s="23" t="s">
        <v>797</v>
      </c>
      <c r="L311" s="9">
        <v>61</v>
      </c>
      <c r="M311" t="s">
        <v>795</v>
      </c>
      <c r="N311" t="s">
        <v>58</v>
      </c>
    </row>
    <row r="312" spans="1:14">
      <c r="A312" s="10"/>
      <c r="B312" s="23" t="s">
        <v>869</v>
      </c>
      <c r="C312" s="24" t="s">
        <v>870</v>
      </c>
      <c r="D312" s="24" t="s">
        <v>73</v>
      </c>
      <c r="E312" s="23" t="s">
        <v>73</v>
      </c>
      <c r="F312" s="23" t="s">
        <v>118</v>
      </c>
      <c r="G312" s="24" t="s">
        <v>302</v>
      </c>
      <c r="H312" s="23" t="s">
        <v>7</v>
      </c>
      <c r="I312" s="23" t="s">
        <v>793</v>
      </c>
      <c r="J312" s="23">
        <v>608954</v>
      </c>
      <c r="K312" s="23" t="s">
        <v>797</v>
      </c>
      <c r="L312" s="9">
        <v>62</v>
      </c>
      <c r="M312" t="s">
        <v>795</v>
      </c>
      <c r="N312" t="s">
        <v>58</v>
      </c>
    </row>
    <row r="313" spans="1:14">
      <c r="A313" s="10"/>
      <c r="B313" s="23" t="s">
        <v>796</v>
      </c>
      <c r="C313" s="24" t="s">
        <v>871</v>
      </c>
      <c r="D313" s="24" t="s">
        <v>73</v>
      </c>
      <c r="E313" s="23" t="s">
        <v>73</v>
      </c>
      <c r="F313" s="23" t="s">
        <v>118</v>
      </c>
      <c r="G313" s="24" t="s">
        <v>302</v>
      </c>
      <c r="H313" s="23" t="s">
        <v>7</v>
      </c>
      <c r="I313" s="23" t="s">
        <v>793</v>
      </c>
      <c r="J313" s="23">
        <v>608954</v>
      </c>
      <c r="K313" s="23" t="s">
        <v>797</v>
      </c>
      <c r="L313" s="9">
        <v>63</v>
      </c>
      <c r="M313" t="s">
        <v>795</v>
      </c>
      <c r="N313" t="s">
        <v>58</v>
      </c>
    </row>
    <row r="314" spans="1:14">
      <c r="A314" s="10"/>
      <c r="B314" s="23" t="s">
        <v>872</v>
      </c>
      <c r="C314" s="24" t="s">
        <v>870</v>
      </c>
      <c r="D314" s="24" t="s">
        <v>73</v>
      </c>
      <c r="E314" s="23" t="s">
        <v>73</v>
      </c>
      <c r="F314" s="23" t="s">
        <v>118</v>
      </c>
      <c r="G314" s="24" t="s">
        <v>302</v>
      </c>
      <c r="H314" s="23" t="s">
        <v>7</v>
      </c>
      <c r="I314" s="23" t="s">
        <v>793</v>
      </c>
      <c r="J314" s="23">
        <v>608954</v>
      </c>
      <c r="K314" s="23" t="s">
        <v>797</v>
      </c>
      <c r="L314" s="9">
        <v>64</v>
      </c>
      <c r="M314" t="s">
        <v>795</v>
      </c>
      <c r="N314" t="s">
        <v>58</v>
      </c>
    </row>
    <row r="315" spans="1:14">
      <c r="A315" s="10"/>
      <c r="B315" s="23" t="s">
        <v>873</v>
      </c>
      <c r="C315" s="24" t="s">
        <v>874</v>
      </c>
      <c r="D315" s="24" t="s">
        <v>73</v>
      </c>
      <c r="E315" s="23" t="s">
        <v>73</v>
      </c>
      <c r="F315" s="23" t="s">
        <v>118</v>
      </c>
      <c r="G315" s="24" t="s">
        <v>302</v>
      </c>
      <c r="H315" s="23" t="s">
        <v>7</v>
      </c>
      <c r="I315" s="23" t="s">
        <v>793</v>
      </c>
      <c r="J315" s="23">
        <v>608954</v>
      </c>
      <c r="K315" s="23" t="s">
        <v>797</v>
      </c>
      <c r="L315" s="9">
        <v>65</v>
      </c>
      <c r="M315" t="s">
        <v>795</v>
      </c>
      <c r="N315" t="s">
        <v>58</v>
      </c>
    </row>
    <row r="316" spans="1:14">
      <c r="A316" s="10"/>
      <c r="B316" s="23" t="s">
        <v>875</v>
      </c>
      <c r="C316" s="24" t="s">
        <v>874</v>
      </c>
      <c r="D316" s="24" t="s">
        <v>73</v>
      </c>
      <c r="E316" s="23" t="s">
        <v>73</v>
      </c>
      <c r="F316" s="23" t="s">
        <v>118</v>
      </c>
      <c r="G316" s="24" t="s">
        <v>302</v>
      </c>
      <c r="H316" s="23" t="s">
        <v>7</v>
      </c>
      <c r="I316" s="23" t="s">
        <v>793</v>
      </c>
      <c r="J316" s="23">
        <v>608954</v>
      </c>
      <c r="K316" s="23" t="s">
        <v>797</v>
      </c>
      <c r="L316" s="9">
        <v>66</v>
      </c>
      <c r="M316" t="s">
        <v>795</v>
      </c>
      <c r="N316" t="s">
        <v>58</v>
      </c>
    </row>
    <row r="317" spans="1:14">
      <c r="A317" s="10"/>
      <c r="B317" s="23" t="s">
        <v>876</v>
      </c>
      <c r="C317" s="24" t="s">
        <v>877</v>
      </c>
      <c r="D317" s="24" t="s">
        <v>73</v>
      </c>
      <c r="E317" s="23" t="s">
        <v>73</v>
      </c>
      <c r="F317" s="23" t="s">
        <v>118</v>
      </c>
      <c r="G317" s="24" t="s">
        <v>302</v>
      </c>
      <c r="H317" s="23" t="s">
        <v>7</v>
      </c>
      <c r="I317" s="23" t="s">
        <v>793</v>
      </c>
      <c r="J317" s="23">
        <v>608954</v>
      </c>
      <c r="K317" s="23" t="s">
        <v>797</v>
      </c>
      <c r="L317" s="9">
        <v>67</v>
      </c>
      <c r="M317" t="s">
        <v>795</v>
      </c>
      <c r="N317" t="s">
        <v>58</v>
      </c>
    </row>
    <row r="318" spans="1:14">
      <c r="A318" s="10"/>
      <c r="B318" s="23" t="s">
        <v>878</v>
      </c>
      <c r="C318" s="24" t="s">
        <v>250</v>
      </c>
      <c r="D318" s="24" t="s">
        <v>73</v>
      </c>
      <c r="E318" s="23" t="s">
        <v>73</v>
      </c>
      <c r="F318" s="23" t="s">
        <v>118</v>
      </c>
      <c r="G318" s="24" t="s">
        <v>302</v>
      </c>
      <c r="H318" s="23" t="s">
        <v>7</v>
      </c>
      <c r="I318" s="23" t="s">
        <v>793</v>
      </c>
      <c r="J318" s="23">
        <v>608954</v>
      </c>
      <c r="K318" s="23" t="s">
        <v>797</v>
      </c>
      <c r="L318" s="9">
        <v>68</v>
      </c>
      <c r="M318" t="s">
        <v>795</v>
      </c>
      <c r="N318" t="s">
        <v>58</v>
      </c>
    </row>
    <row r="319" spans="1:14">
      <c r="A319" s="10"/>
      <c r="B319" s="23" t="s">
        <v>879</v>
      </c>
      <c r="C319" s="24" t="s">
        <v>880</v>
      </c>
      <c r="D319" s="24" t="s">
        <v>73</v>
      </c>
      <c r="E319" s="23" t="s">
        <v>73</v>
      </c>
      <c r="F319" s="23" t="s">
        <v>118</v>
      </c>
      <c r="G319" s="24" t="s">
        <v>302</v>
      </c>
      <c r="H319" s="23" t="s">
        <v>7</v>
      </c>
      <c r="I319" s="23" t="s">
        <v>793</v>
      </c>
      <c r="J319" s="23">
        <v>608954</v>
      </c>
      <c r="K319" s="23" t="s">
        <v>797</v>
      </c>
      <c r="L319" s="9">
        <v>69</v>
      </c>
      <c r="M319" t="s">
        <v>795</v>
      </c>
      <c r="N319" t="s">
        <v>58</v>
      </c>
    </row>
    <row r="320" spans="1:14">
      <c r="A320" s="10"/>
      <c r="B320" s="23" t="s">
        <v>881</v>
      </c>
      <c r="C320" s="24" t="s">
        <v>880</v>
      </c>
      <c r="D320" s="24" t="s">
        <v>73</v>
      </c>
      <c r="E320" s="23" t="s">
        <v>73</v>
      </c>
      <c r="F320" s="23" t="s">
        <v>118</v>
      </c>
      <c r="G320" s="24" t="s">
        <v>302</v>
      </c>
      <c r="H320" s="23" t="s">
        <v>7</v>
      </c>
      <c r="I320" s="23" t="s">
        <v>793</v>
      </c>
      <c r="J320" s="23">
        <v>608954</v>
      </c>
      <c r="K320" s="23" t="s">
        <v>797</v>
      </c>
      <c r="L320" s="9">
        <v>70</v>
      </c>
      <c r="M320" t="s">
        <v>795</v>
      </c>
      <c r="N320" t="s">
        <v>58</v>
      </c>
    </row>
    <row r="321" spans="1:14">
      <c r="A321" s="10"/>
      <c r="B321" s="23" t="s">
        <v>253</v>
      </c>
      <c r="C321" s="24" t="s">
        <v>882</v>
      </c>
      <c r="D321" s="24" t="s">
        <v>73</v>
      </c>
      <c r="E321" s="23" t="s">
        <v>73</v>
      </c>
      <c r="F321" s="23" t="s">
        <v>118</v>
      </c>
      <c r="G321" s="24" t="s">
        <v>302</v>
      </c>
      <c r="H321" s="23" t="s">
        <v>7</v>
      </c>
      <c r="I321" s="23" t="s">
        <v>793</v>
      </c>
      <c r="J321" s="23">
        <v>608954</v>
      </c>
      <c r="K321" s="23" t="s">
        <v>797</v>
      </c>
      <c r="L321" s="9">
        <v>71</v>
      </c>
      <c r="M321" t="s">
        <v>795</v>
      </c>
      <c r="N321" t="s">
        <v>58</v>
      </c>
    </row>
    <row r="322" spans="1:14">
      <c r="A322" s="10"/>
      <c r="B322" s="23" t="s">
        <v>883</v>
      </c>
      <c r="C322" s="24" t="s">
        <v>882</v>
      </c>
      <c r="D322" s="24" t="s">
        <v>73</v>
      </c>
      <c r="E322" s="23" t="s">
        <v>73</v>
      </c>
      <c r="F322" s="23" t="s">
        <v>118</v>
      </c>
      <c r="G322" s="24" t="s">
        <v>302</v>
      </c>
      <c r="H322" s="23" t="s">
        <v>7</v>
      </c>
      <c r="I322" s="23" t="s">
        <v>793</v>
      </c>
      <c r="J322" s="23">
        <v>608954</v>
      </c>
      <c r="K322" s="23" t="s">
        <v>797</v>
      </c>
      <c r="L322" s="9">
        <v>72</v>
      </c>
      <c r="M322" t="s">
        <v>795</v>
      </c>
      <c r="N322" t="s">
        <v>58</v>
      </c>
    </row>
    <row r="323" spans="1:14">
      <c r="A323" s="10"/>
      <c r="B323" s="23" t="s">
        <v>884</v>
      </c>
      <c r="C323" s="24" t="s">
        <v>885</v>
      </c>
      <c r="D323" s="24" t="s">
        <v>73</v>
      </c>
      <c r="E323" s="23" t="s">
        <v>73</v>
      </c>
      <c r="F323" s="23" t="s">
        <v>118</v>
      </c>
      <c r="G323" s="24" t="s">
        <v>302</v>
      </c>
      <c r="H323" s="23" t="s">
        <v>7</v>
      </c>
      <c r="I323" s="23" t="s">
        <v>793</v>
      </c>
      <c r="J323" s="23">
        <v>608954</v>
      </c>
      <c r="K323" s="23" t="s">
        <v>797</v>
      </c>
      <c r="L323" s="9">
        <v>73</v>
      </c>
      <c r="M323" t="s">
        <v>795</v>
      </c>
      <c r="N323" t="s">
        <v>58</v>
      </c>
    </row>
    <row r="324" spans="1:14">
      <c r="A324" s="10"/>
      <c r="B324" s="23" t="s">
        <v>886</v>
      </c>
      <c r="C324" s="24" t="s">
        <v>887</v>
      </c>
      <c r="D324" s="24" t="s">
        <v>73</v>
      </c>
      <c r="E324" s="23" t="s">
        <v>73</v>
      </c>
      <c r="F324" s="23" t="s">
        <v>118</v>
      </c>
      <c r="G324" s="24" t="s">
        <v>302</v>
      </c>
      <c r="H324" s="23" t="s">
        <v>7</v>
      </c>
      <c r="I324" s="23" t="s">
        <v>793</v>
      </c>
      <c r="J324" s="23">
        <v>608954</v>
      </c>
      <c r="K324" s="23" t="s">
        <v>797</v>
      </c>
      <c r="L324" s="9">
        <v>74</v>
      </c>
      <c r="M324" t="s">
        <v>795</v>
      </c>
      <c r="N324" t="s">
        <v>58</v>
      </c>
    </row>
    <row r="325" spans="1:14">
      <c r="A325" s="10"/>
      <c r="B325" s="23" t="s">
        <v>888</v>
      </c>
      <c r="C325" s="24" t="s">
        <v>887</v>
      </c>
      <c r="D325" s="24" t="s">
        <v>73</v>
      </c>
      <c r="E325" s="23" t="s">
        <v>73</v>
      </c>
      <c r="F325" s="23" t="s">
        <v>118</v>
      </c>
      <c r="G325" s="24" t="s">
        <v>302</v>
      </c>
      <c r="H325" s="23" t="s">
        <v>7</v>
      </c>
      <c r="I325" s="23" t="s">
        <v>793</v>
      </c>
      <c r="J325" s="23">
        <v>608954</v>
      </c>
      <c r="K325" s="23" t="s">
        <v>797</v>
      </c>
      <c r="L325" s="9">
        <v>75</v>
      </c>
      <c r="M325" t="s">
        <v>795</v>
      </c>
      <c r="N325" t="s">
        <v>58</v>
      </c>
    </row>
    <row r="326" spans="1:14">
      <c r="A326" s="10"/>
      <c r="B326" s="23" t="s">
        <v>889</v>
      </c>
      <c r="C326" s="24" t="s">
        <v>890</v>
      </c>
      <c r="D326" s="24" t="s">
        <v>73</v>
      </c>
      <c r="E326" s="23" t="s">
        <v>73</v>
      </c>
      <c r="F326" s="23" t="s">
        <v>118</v>
      </c>
      <c r="G326" s="24" t="s">
        <v>302</v>
      </c>
      <c r="H326" s="23" t="s">
        <v>7</v>
      </c>
      <c r="I326" s="23" t="s">
        <v>793</v>
      </c>
      <c r="J326" s="23">
        <v>608954</v>
      </c>
      <c r="K326" s="23" t="s">
        <v>797</v>
      </c>
      <c r="L326" s="9">
        <v>76</v>
      </c>
      <c r="M326" t="s">
        <v>795</v>
      </c>
      <c r="N326" t="s">
        <v>58</v>
      </c>
    </row>
    <row r="327" spans="1:14">
      <c r="A327" s="10"/>
      <c r="B327" s="23" t="s">
        <v>695</v>
      </c>
      <c r="C327" s="24" t="s">
        <v>891</v>
      </c>
      <c r="D327" s="24" t="s">
        <v>73</v>
      </c>
      <c r="E327" s="23" t="s">
        <v>73</v>
      </c>
      <c r="F327" s="23" t="s">
        <v>118</v>
      </c>
      <c r="G327" s="24" t="s">
        <v>302</v>
      </c>
      <c r="H327" s="23" t="s">
        <v>7</v>
      </c>
      <c r="I327" s="23" t="s">
        <v>793</v>
      </c>
      <c r="J327" s="23">
        <v>608954</v>
      </c>
      <c r="K327" s="23" t="s">
        <v>797</v>
      </c>
      <c r="L327" s="9">
        <v>77</v>
      </c>
      <c r="M327" t="s">
        <v>795</v>
      </c>
      <c r="N327" t="s">
        <v>58</v>
      </c>
    </row>
    <row r="328" spans="1:14">
      <c r="A328" s="10"/>
      <c r="B328" s="23" t="s">
        <v>892</v>
      </c>
      <c r="C328" s="24" t="s">
        <v>891</v>
      </c>
      <c r="D328" s="24" t="s">
        <v>73</v>
      </c>
      <c r="E328" s="23" t="s">
        <v>73</v>
      </c>
      <c r="F328" s="23" t="s">
        <v>118</v>
      </c>
      <c r="G328" s="24" t="s">
        <v>302</v>
      </c>
      <c r="H328" s="23" t="s">
        <v>7</v>
      </c>
      <c r="I328" s="23" t="s">
        <v>793</v>
      </c>
      <c r="J328" s="23">
        <v>608954</v>
      </c>
      <c r="K328" s="23" t="s">
        <v>797</v>
      </c>
      <c r="L328" s="9">
        <v>78</v>
      </c>
      <c r="M328" t="s">
        <v>795</v>
      </c>
      <c r="N328" t="s">
        <v>58</v>
      </c>
    </row>
    <row r="329" spans="1:14">
      <c r="A329" s="10"/>
      <c r="B329" s="23" t="s">
        <v>883</v>
      </c>
      <c r="C329" s="24" t="s">
        <v>893</v>
      </c>
      <c r="D329" s="24" t="s">
        <v>73</v>
      </c>
      <c r="E329" s="23" t="s">
        <v>73</v>
      </c>
      <c r="F329" s="23" t="s">
        <v>118</v>
      </c>
      <c r="G329" s="24" t="s">
        <v>302</v>
      </c>
      <c r="H329" s="23" t="s">
        <v>7</v>
      </c>
      <c r="I329" s="23" t="s">
        <v>793</v>
      </c>
      <c r="J329" s="23">
        <v>608954</v>
      </c>
      <c r="K329" s="23" t="s">
        <v>797</v>
      </c>
      <c r="L329" s="9">
        <v>79</v>
      </c>
      <c r="M329" t="s">
        <v>795</v>
      </c>
      <c r="N329" t="s">
        <v>58</v>
      </c>
    </row>
    <row r="330" spans="1:14">
      <c r="A330" s="10"/>
      <c r="B330" s="23" t="s">
        <v>253</v>
      </c>
      <c r="C330" s="24" t="s">
        <v>894</v>
      </c>
      <c r="D330" s="24" t="s">
        <v>73</v>
      </c>
      <c r="E330" s="23" t="s">
        <v>73</v>
      </c>
      <c r="F330" s="23" t="s">
        <v>118</v>
      </c>
      <c r="G330" s="24" t="s">
        <v>302</v>
      </c>
      <c r="H330" s="23" t="s">
        <v>7</v>
      </c>
      <c r="I330" s="23" t="s">
        <v>793</v>
      </c>
      <c r="J330" s="23">
        <v>608954</v>
      </c>
      <c r="K330" s="23" t="s">
        <v>797</v>
      </c>
      <c r="L330" s="9">
        <v>80</v>
      </c>
      <c r="M330" t="s">
        <v>795</v>
      </c>
      <c r="N330" t="s">
        <v>58</v>
      </c>
    </row>
    <row r="331" spans="1:14">
      <c r="A331" s="10"/>
      <c r="B331" s="23" t="s">
        <v>895</v>
      </c>
      <c r="C331" s="24" t="s">
        <v>896</v>
      </c>
      <c r="D331" s="24" t="s">
        <v>73</v>
      </c>
      <c r="E331" s="23" t="s">
        <v>73</v>
      </c>
      <c r="F331" s="23" t="s">
        <v>118</v>
      </c>
      <c r="G331" s="24" t="s">
        <v>302</v>
      </c>
      <c r="H331" s="23" t="s">
        <v>7</v>
      </c>
      <c r="I331" s="23" t="s">
        <v>793</v>
      </c>
      <c r="J331" s="23">
        <v>608954</v>
      </c>
      <c r="K331" s="23" t="s">
        <v>797</v>
      </c>
      <c r="L331" s="9">
        <v>81</v>
      </c>
      <c r="M331" t="s">
        <v>795</v>
      </c>
      <c r="N331" t="s">
        <v>58</v>
      </c>
    </row>
    <row r="332" spans="1:14">
      <c r="A332" s="10"/>
      <c r="B332" s="23" t="s">
        <v>840</v>
      </c>
      <c r="C332" s="24" t="s">
        <v>897</v>
      </c>
      <c r="D332" s="24" t="s">
        <v>73</v>
      </c>
      <c r="E332" s="23" t="s">
        <v>73</v>
      </c>
      <c r="F332" s="23" t="s">
        <v>118</v>
      </c>
      <c r="G332" s="24" t="s">
        <v>302</v>
      </c>
      <c r="H332" s="23" t="s">
        <v>7</v>
      </c>
      <c r="I332" s="23" t="s">
        <v>793</v>
      </c>
      <c r="J332" s="23">
        <v>608954</v>
      </c>
      <c r="K332" s="23" t="s">
        <v>797</v>
      </c>
      <c r="L332" s="9">
        <v>82</v>
      </c>
      <c r="M332" t="s">
        <v>795</v>
      </c>
      <c r="N332" t="s">
        <v>58</v>
      </c>
    </row>
    <row r="333" spans="1:14">
      <c r="A333" s="10"/>
      <c r="B333" s="23" t="s">
        <v>898</v>
      </c>
      <c r="C333" s="24" t="s">
        <v>864</v>
      </c>
      <c r="D333" s="24" t="s">
        <v>73</v>
      </c>
      <c r="E333" s="23" t="s">
        <v>73</v>
      </c>
      <c r="F333" s="23" t="s">
        <v>118</v>
      </c>
      <c r="G333" s="24" t="s">
        <v>302</v>
      </c>
      <c r="H333" s="23" t="s">
        <v>7</v>
      </c>
      <c r="I333" s="23" t="s">
        <v>793</v>
      </c>
      <c r="J333" s="23">
        <v>608954</v>
      </c>
      <c r="K333" s="23" t="s">
        <v>797</v>
      </c>
      <c r="L333" s="9">
        <v>83</v>
      </c>
      <c r="M333" t="s">
        <v>795</v>
      </c>
      <c r="N333" t="s">
        <v>58</v>
      </c>
    </row>
    <row r="334" spans="1:14">
      <c r="A334" s="10"/>
      <c r="B334" s="23" t="s">
        <v>899</v>
      </c>
      <c r="C334" s="24" t="s">
        <v>900</v>
      </c>
      <c r="D334" s="24" t="s">
        <v>73</v>
      </c>
      <c r="E334" s="23" t="s">
        <v>73</v>
      </c>
      <c r="F334" s="23" t="s">
        <v>118</v>
      </c>
      <c r="G334" s="24" t="s">
        <v>302</v>
      </c>
      <c r="H334" s="23" t="s">
        <v>7</v>
      </c>
      <c r="I334" s="23" t="s">
        <v>793</v>
      </c>
      <c r="J334" s="23">
        <v>608954</v>
      </c>
      <c r="K334" s="23" t="s">
        <v>797</v>
      </c>
      <c r="L334" s="9">
        <v>84</v>
      </c>
      <c r="M334" t="s">
        <v>795</v>
      </c>
      <c r="N334" t="s">
        <v>58</v>
      </c>
    </row>
    <row r="335" spans="1:14">
      <c r="A335" s="10"/>
      <c r="B335" s="23" t="s">
        <v>901</v>
      </c>
      <c r="C335" s="24" t="s">
        <v>900</v>
      </c>
      <c r="D335" s="24" t="s">
        <v>73</v>
      </c>
      <c r="E335" s="23" t="s">
        <v>73</v>
      </c>
      <c r="F335" s="23" t="s">
        <v>118</v>
      </c>
      <c r="G335" s="24" t="s">
        <v>302</v>
      </c>
      <c r="H335" s="23" t="s">
        <v>7</v>
      </c>
      <c r="I335" s="23" t="s">
        <v>793</v>
      </c>
      <c r="J335" s="23">
        <v>608954</v>
      </c>
      <c r="K335" s="23" t="s">
        <v>797</v>
      </c>
      <c r="L335" s="9">
        <v>85</v>
      </c>
      <c r="M335" t="s">
        <v>795</v>
      </c>
      <c r="N335" t="s">
        <v>58</v>
      </c>
    </row>
    <row r="336" spans="1:14">
      <c r="A336" s="10"/>
      <c r="B336" s="23" t="s">
        <v>902</v>
      </c>
      <c r="C336" s="24" t="s">
        <v>903</v>
      </c>
      <c r="D336" s="24" t="s">
        <v>73</v>
      </c>
      <c r="E336" s="23" t="s">
        <v>73</v>
      </c>
      <c r="F336" s="23" t="s">
        <v>118</v>
      </c>
      <c r="G336" s="24" t="s">
        <v>302</v>
      </c>
      <c r="H336" s="23" t="s">
        <v>7</v>
      </c>
      <c r="I336" s="23" t="s">
        <v>793</v>
      </c>
      <c r="J336" s="23">
        <v>608954</v>
      </c>
      <c r="K336" s="23" t="s">
        <v>797</v>
      </c>
      <c r="L336" s="9">
        <v>86</v>
      </c>
      <c r="M336" t="s">
        <v>795</v>
      </c>
      <c r="N336" t="s">
        <v>58</v>
      </c>
    </row>
    <row r="337" spans="1:14">
      <c r="A337" s="10"/>
      <c r="B337" s="23" t="s">
        <v>904</v>
      </c>
      <c r="C337" s="24" t="s">
        <v>905</v>
      </c>
      <c r="D337" s="24" t="s">
        <v>73</v>
      </c>
      <c r="E337" s="23" t="s">
        <v>73</v>
      </c>
      <c r="F337" s="23" t="s">
        <v>118</v>
      </c>
      <c r="G337" s="24" t="s">
        <v>302</v>
      </c>
      <c r="H337" s="23" t="s">
        <v>7</v>
      </c>
      <c r="I337" s="23" t="s">
        <v>793</v>
      </c>
      <c r="J337" s="23">
        <v>608954</v>
      </c>
      <c r="K337" s="23" t="s">
        <v>797</v>
      </c>
      <c r="L337" s="9">
        <v>87</v>
      </c>
      <c r="M337" t="s">
        <v>795</v>
      </c>
      <c r="N337" t="s">
        <v>58</v>
      </c>
    </row>
    <row r="338" spans="1:14">
      <c r="A338" s="10"/>
      <c r="B338" s="23" t="s">
        <v>862</v>
      </c>
      <c r="C338" s="24" t="s">
        <v>906</v>
      </c>
      <c r="D338" s="24" t="s">
        <v>73</v>
      </c>
      <c r="E338" s="23" t="s">
        <v>73</v>
      </c>
      <c r="F338" s="23" t="s">
        <v>118</v>
      </c>
      <c r="G338" s="24" t="s">
        <v>302</v>
      </c>
      <c r="H338" s="23" t="s">
        <v>7</v>
      </c>
      <c r="I338" s="23" t="s">
        <v>793</v>
      </c>
      <c r="J338" s="23">
        <v>608954</v>
      </c>
      <c r="K338" s="23" t="s">
        <v>797</v>
      </c>
      <c r="L338" s="9">
        <v>88</v>
      </c>
      <c r="M338" t="s">
        <v>795</v>
      </c>
      <c r="N338" t="s">
        <v>58</v>
      </c>
    </row>
    <row r="339" spans="1:14">
      <c r="A339" s="10"/>
      <c r="B339" s="23" t="s">
        <v>907</v>
      </c>
      <c r="C339" s="24" t="s">
        <v>906</v>
      </c>
      <c r="D339" s="24" t="s">
        <v>73</v>
      </c>
      <c r="E339" s="23" t="s">
        <v>73</v>
      </c>
      <c r="F339" s="23" t="s">
        <v>118</v>
      </c>
      <c r="G339" s="24" t="s">
        <v>302</v>
      </c>
      <c r="H339" s="23" t="s">
        <v>7</v>
      </c>
      <c r="I339" s="23" t="s">
        <v>793</v>
      </c>
      <c r="J339" s="23">
        <v>608954</v>
      </c>
      <c r="K339" s="23" t="s">
        <v>797</v>
      </c>
      <c r="L339" s="9">
        <v>89</v>
      </c>
      <c r="M339" t="s">
        <v>795</v>
      </c>
      <c r="N339" t="s">
        <v>58</v>
      </c>
    </row>
    <row r="340" spans="1:14">
      <c r="A340" s="10"/>
      <c r="B340" s="23" t="s">
        <v>908</v>
      </c>
      <c r="C340" s="24" t="s">
        <v>562</v>
      </c>
      <c r="D340" s="24" t="s">
        <v>73</v>
      </c>
      <c r="E340" s="23" t="s">
        <v>73</v>
      </c>
      <c r="F340" s="23" t="s">
        <v>118</v>
      </c>
      <c r="G340" s="24" t="s">
        <v>302</v>
      </c>
      <c r="H340" s="23" t="s">
        <v>7</v>
      </c>
      <c r="I340" s="23" t="s">
        <v>793</v>
      </c>
      <c r="J340" s="23">
        <v>608954</v>
      </c>
      <c r="K340" s="23" t="s">
        <v>797</v>
      </c>
      <c r="L340" s="9">
        <v>90</v>
      </c>
      <c r="M340" t="s">
        <v>795</v>
      </c>
      <c r="N340" t="s">
        <v>58</v>
      </c>
    </row>
    <row r="341" spans="1:14">
      <c r="A341" s="10"/>
      <c r="B341" s="23" t="s">
        <v>705</v>
      </c>
      <c r="C341" s="24" t="s">
        <v>824</v>
      </c>
      <c r="D341" s="24" t="s">
        <v>73</v>
      </c>
      <c r="E341" s="23" t="s">
        <v>73</v>
      </c>
      <c r="F341" s="23" t="s">
        <v>118</v>
      </c>
      <c r="G341" s="24" t="s">
        <v>302</v>
      </c>
      <c r="H341" s="23" t="s">
        <v>7</v>
      </c>
      <c r="I341" s="23" t="s">
        <v>793</v>
      </c>
      <c r="J341" s="23">
        <v>608954</v>
      </c>
      <c r="K341" s="23" t="s">
        <v>797</v>
      </c>
      <c r="L341" s="9">
        <v>91</v>
      </c>
      <c r="M341" t="s">
        <v>795</v>
      </c>
      <c r="N341" t="s">
        <v>58</v>
      </c>
    </row>
    <row r="342" spans="1:14">
      <c r="A342" s="10"/>
      <c r="B342" s="23" t="s">
        <v>909</v>
      </c>
      <c r="C342" s="24" t="s">
        <v>824</v>
      </c>
      <c r="D342" s="24" t="s">
        <v>73</v>
      </c>
      <c r="E342" s="23" t="s">
        <v>73</v>
      </c>
      <c r="F342" s="23" t="s">
        <v>118</v>
      </c>
      <c r="G342" s="24" t="s">
        <v>302</v>
      </c>
      <c r="H342" s="23" t="s">
        <v>7</v>
      </c>
      <c r="I342" s="23" t="s">
        <v>793</v>
      </c>
      <c r="J342" s="23">
        <v>608954</v>
      </c>
      <c r="K342" s="23" t="s">
        <v>797</v>
      </c>
      <c r="L342" s="9">
        <v>92</v>
      </c>
      <c r="M342" t="s">
        <v>795</v>
      </c>
      <c r="N342" t="s">
        <v>58</v>
      </c>
    </row>
    <row r="343" spans="1:14">
      <c r="A343" s="10"/>
      <c r="B343" s="23" t="s">
        <v>910</v>
      </c>
      <c r="C343" s="24" t="s">
        <v>824</v>
      </c>
      <c r="D343" s="24" t="s">
        <v>73</v>
      </c>
      <c r="E343" s="23" t="s">
        <v>73</v>
      </c>
      <c r="F343" s="23" t="s">
        <v>118</v>
      </c>
      <c r="G343" s="24" t="s">
        <v>302</v>
      </c>
      <c r="H343" s="23" t="s">
        <v>7</v>
      </c>
      <c r="I343" s="23" t="s">
        <v>793</v>
      </c>
      <c r="J343" s="23">
        <v>608954</v>
      </c>
      <c r="K343" s="23" t="s">
        <v>797</v>
      </c>
      <c r="L343" s="9">
        <v>93</v>
      </c>
      <c r="M343" t="s">
        <v>795</v>
      </c>
      <c r="N343" t="s">
        <v>58</v>
      </c>
    </row>
    <row r="344" spans="1:14">
      <c r="A344" s="10"/>
      <c r="B344" s="23" t="s">
        <v>911</v>
      </c>
      <c r="C344" s="24" t="s">
        <v>824</v>
      </c>
      <c r="D344" s="24" t="s">
        <v>73</v>
      </c>
      <c r="E344" s="23" t="s">
        <v>73</v>
      </c>
      <c r="F344" s="23" t="s">
        <v>118</v>
      </c>
      <c r="G344" s="24" t="s">
        <v>302</v>
      </c>
      <c r="H344" s="23" t="s">
        <v>7</v>
      </c>
      <c r="I344" s="23" t="s">
        <v>793</v>
      </c>
      <c r="J344" s="23">
        <v>608954</v>
      </c>
      <c r="K344" s="23" t="s">
        <v>797</v>
      </c>
      <c r="L344" s="9">
        <v>94</v>
      </c>
      <c r="M344" t="s">
        <v>795</v>
      </c>
      <c r="N344" t="s">
        <v>58</v>
      </c>
    </row>
    <row r="345" spans="1:14">
      <c r="A345" s="10"/>
      <c r="B345" s="23" t="s">
        <v>912</v>
      </c>
      <c r="C345" s="24" t="s">
        <v>913</v>
      </c>
      <c r="D345" s="24" t="s">
        <v>73</v>
      </c>
      <c r="E345" s="23" t="s">
        <v>73</v>
      </c>
      <c r="F345" s="23" t="s">
        <v>118</v>
      </c>
      <c r="G345" s="24" t="s">
        <v>302</v>
      </c>
      <c r="H345" s="23" t="s">
        <v>7</v>
      </c>
      <c r="I345" s="23" t="s">
        <v>793</v>
      </c>
      <c r="J345" s="23">
        <v>608954</v>
      </c>
      <c r="K345" s="23" t="s">
        <v>797</v>
      </c>
      <c r="L345" s="9">
        <v>95</v>
      </c>
      <c r="M345" t="s">
        <v>795</v>
      </c>
      <c r="N345" t="s">
        <v>58</v>
      </c>
    </row>
    <row r="346" spans="1:14">
      <c r="A346" s="10"/>
      <c r="B346" s="23" t="s">
        <v>914</v>
      </c>
      <c r="C346" s="24" t="s">
        <v>913</v>
      </c>
      <c r="D346" s="24" t="s">
        <v>73</v>
      </c>
      <c r="E346" s="23" t="s">
        <v>73</v>
      </c>
      <c r="F346" s="23" t="s">
        <v>118</v>
      </c>
      <c r="G346" s="24" t="s">
        <v>302</v>
      </c>
      <c r="H346" s="23" t="s">
        <v>7</v>
      </c>
      <c r="I346" s="23" t="s">
        <v>793</v>
      </c>
      <c r="J346" s="23">
        <v>608954</v>
      </c>
      <c r="K346" s="23" t="s">
        <v>797</v>
      </c>
      <c r="L346" s="9">
        <v>96</v>
      </c>
      <c r="M346" t="s">
        <v>795</v>
      </c>
      <c r="N346" t="s">
        <v>58</v>
      </c>
    </row>
    <row r="347" spans="1:14">
      <c r="A347" s="10"/>
      <c r="B347" s="23" t="s">
        <v>915</v>
      </c>
      <c r="C347" s="24" t="s">
        <v>916</v>
      </c>
      <c r="D347" s="24" t="s">
        <v>73</v>
      </c>
      <c r="E347" s="23" t="s">
        <v>73</v>
      </c>
      <c r="F347" s="23" t="s">
        <v>118</v>
      </c>
      <c r="G347" s="24" t="s">
        <v>302</v>
      </c>
      <c r="H347" s="23" t="s">
        <v>7</v>
      </c>
      <c r="I347" s="23" t="s">
        <v>793</v>
      </c>
      <c r="J347" s="23">
        <v>608954</v>
      </c>
      <c r="K347" s="23" t="s">
        <v>797</v>
      </c>
      <c r="L347" s="9">
        <v>97</v>
      </c>
      <c r="M347" t="s">
        <v>795</v>
      </c>
      <c r="N347" t="s">
        <v>58</v>
      </c>
    </row>
    <row r="348" spans="1:14">
      <c r="A348" s="10"/>
      <c r="B348" s="23" t="s">
        <v>917</v>
      </c>
      <c r="C348" s="24" t="s">
        <v>916</v>
      </c>
      <c r="D348" s="24" t="s">
        <v>73</v>
      </c>
      <c r="E348" s="23" t="s">
        <v>73</v>
      </c>
      <c r="F348" s="23" t="s">
        <v>118</v>
      </c>
      <c r="G348" s="24" t="s">
        <v>302</v>
      </c>
      <c r="H348" s="23" t="s">
        <v>7</v>
      </c>
      <c r="I348" s="23" t="s">
        <v>793</v>
      </c>
      <c r="J348" s="23">
        <v>608954</v>
      </c>
      <c r="K348" s="23" t="s">
        <v>797</v>
      </c>
      <c r="L348" s="9">
        <v>98</v>
      </c>
      <c r="M348" t="s">
        <v>795</v>
      </c>
      <c r="N348" t="s">
        <v>58</v>
      </c>
    </row>
    <row r="349" spans="1:14">
      <c r="A349" s="10"/>
      <c r="B349" s="23" t="s">
        <v>918</v>
      </c>
      <c r="C349" s="24" t="s">
        <v>916</v>
      </c>
      <c r="D349" s="24" t="s">
        <v>73</v>
      </c>
      <c r="E349" s="23" t="s">
        <v>73</v>
      </c>
      <c r="F349" s="23" t="s">
        <v>118</v>
      </c>
      <c r="G349" s="24" t="s">
        <v>302</v>
      </c>
      <c r="H349" s="23" t="s">
        <v>7</v>
      </c>
      <c r="I349" s="23" t="s">
        <v>793</v>
      </c>
      <c r="J349" s="23">
        <v>608954</v>
      </c>
      <c r="K349" s="23" t="s">
        <v>797</v>
      </c>
      <c r="L349" s="9">
        <v>99</v>
      </c>
      <c r="M349" t="s">
        <v>795</v>
      </c>
      <c r="N349" t="s">
        <v>58</v>
      </c>
    </row>
    <row r="350" spans="1:14">
      <c r="A350" s="10"/>
      <c r="B350" s="23" t="s">
        <v>919</v>
      </c>
      <c r="C350" s="24" t="s">
        <v>916</v>
      </c>
      <c r="D350" s="24" t="s">
        <v>73</v>
      </c>
      <c r="E350" s="23" t="s">
        <v>73</v>
      </c>
      <c r="F350" s="23" t="s">
        <v>118</v>
      </c>
      <c r="G350" s="24" t="s">
        <v>302</v>
      </c>
      <c r="H350" s="23" t="s">
        <v>7</v>
      </c>
      <c r="I350" s="23" t="s">
        <v>793</v>
      </c>
      <c r="J350" s="23">
        <v>608954</v>
      </c>
      <c r="K350" s="23" t="s">
        <v>797</v>
      </c>
      <c r="L350" s="9">
        <v>1200</v>
      </c>
      <c r="M350" t="s">
        <v>795</v>
      </c>
      <c r="N350" t="s">
        <v>58</v>
      </c>
    </row>
    <row r="351" spans="1:14">
      <c r="A351" s="10"/>
      <c r="B351" s="23" t="s">
        <v>115</v>
      </c>
      <c r="C351" s="24" t="s">
        <v>920</v>
      </c>
      <c r="D351" s="24" t="s">
        <v>73</v>
      </c>
      <c r="E351" s="23" t="s">
        <v>73</v>
      </c>
      <c r="F351" s="23" t="s">
        <v>118</v>
      </c>
      <c r="G351" s="24" t="s">
        <v>302</v>
      </c>
      <c r="H351" s="23" t="s">
        <v>7</v>
      </c>
      <c r="I351" s="23" t="s">
        <v>793</v>
      </c>
      <c r="J351" s="23">
        <v>608954</v>
      </c>
      <c r="K351" s="23" t="s">
        <v>797</v>
      </c>
      <c r="L351" s="9">
        <v>1201</v>
      </c>
      <c r="M351" t="s">
        <v>795</v>
      </c>
      <c r="N351" t="s">
        <v>58</v>
      </c>
    </row>
    <row r="352" spans="1:14">
      <c r="A352" s="10"/>
      <c r="B352" s="23" t="s">
        <v>921</v>
      </c>
      <c r="C352" s="24" t="s">
        <v>920</v>
      </c>
      <c r="D352" s="24" t="s">
        <v>73</v>
      </c>
      <c r="E352" s="23" t="s">
        <v>73</v>
      </c>
      <c r="F352" s="23" t="s">
        <v>118</v>
      </c>
      <c r="G352" s="24" t="s">
        <v>302</v>
      </c>
      <c r="H352" s="23" t="s">
        <v>7</v>
      </c>
      <c r="I352" s="23" t="s">
        <v>793</v>
      </c>
      <c r="J352" s="23">
        <v>608954</v>
      </c>
      <c r="K352" s="23" t="s">
        <v>797</v>
      </c>
      <c r="L352" s="9">
        <v>1202</v>
      </c>
      <c r="M352" t="s">
        <v>795</v>
      </c>
      <c r="N352" t="s">
        <v>58</v>
      </c>
    </row>
    <row r="353" spans="1:14">
      <c r="A353" s="10"/>
      <c r="B353" s="23" t="s">
        <v>115</v>
      </c>
      <c r="C353" s="24" t="s">
        <v>922</v>
      </c>
      <c r="D353" s="24" t="s">
        <v>73</v>
      </c>
      <c r="E353" s="23" t="s">
        <v>73</v>
      </c>
      <c r="F353" s="23" t="s">
        <v>118</v>
      </c>
      <c r="G353" s="24" t="s">
        <v>302</v>
      </c>
      <c r="H353" s="23" t="s">
        <v>7</v>
      </c>
      <c r="I353" s="23" t="s">
        <v>793</v>
      </c>
      <c r="J353" s="23">
        <v>608954</v>
      </c>
      <c r="K353" s="23" t="s">
        <v>797</v>
      </c>
      <c r="L353" s="9">
        <v>1203</v>
      </c>
      <c r="M353" t="s">
        <v>795</v>
      </c>
      <c r="N353" t="s">
        <v>58</v>
      </c>
    </row>
    <row r="354" spans="1:14">
      <c r="A354" s="10"/>
      <c r="B354" s="23" t="s">
        <v>253</v>
      </c>
      <c r="C354" s="24" t="s">
        <v>641</v>
      </c>
      <c r="D354" s="24" t="s">
        <v>73</v>
      </c>
      <c r="E354" s="23" t="s">
        <v>73</v>
      </c>
      <c r="F354" s="23" t="s">
        <v>118</v>
      </c>
      <c r="G354" s="24" t="s">
        <v>302</v>
      </c>
      <c r="H354" s="23" t="s">
        <v>7</v>
      </c>
      <c r="I354" s="23" t="s">
        <v>793</v>
      </c>
      <c r="J354" s="23">
        <v>608954</v>
      </c>
      <c r="K354" s="23" t="s">
        <v>797</v>
      </c>
      <c r="L354" s="9">
        <v>1204</v>
      </c>
      <c r="M354" t="s">
        <v>795</v>
      </c>
      <c r="N354" t="s">
        <v>58</v>
      </c>
    </row>
    <row r="355" spans="1:14">
      <c r="A355" s="10"/>
      <c r="B355" s="23" t="s">
        <v>253</v>
      </c>
      <c r="C355" s="24" t="s">
        <v>923</v>
      </c>
      <c r="D355" s="24" t="s">
        <v>73</v>
      </c>
      <c r="E355" s="23" t="s">
        <v>73</v>
      </c>
      <c r="F355" s="23" t="s">
        <v>118</v>
      </c>
      <c r="G355" s="24" t="s">
        <v>302</v>
      </c>
      <c r="H355" s="23" t="s">
        <v>7</v>
      </c>
      <c r="I355" s="23" t="s">
        <v>793</v>
      </c>
      <c r="J355" s="23">
        <v>608954</v>
      </c>
      <c r="K355" s="23" t="s">
        <v>797</v>
      </c>
      <c r="L355" s="9">
        <v>1205</v>
      </c>
      <c r="M355" t="s">
        <v>795</v>
      </c>
      <c r="N355" t="s">
        <v>58</v>
      </c>
    </row>
    <row r="356" spans="1:14">
      <c r="A356" s="10"/>
      <c r="B356" s="23" t="s">
        <v>924</v>
      </c>
      <c r="C356" s="24" t="s">
        <v>925</v>
      </c>
      <c r="D356" s="24" t="s">
        <v>73</v>
      </c>
      <c r="E356" s="23" t="s">
        <v>73</v>
      </c>
      <c r="F356" s="23" t="s">
        <v>118</v>
      </c>
      <c r="G356" s="24" t="s">
        <v>302</v>
      </c>
      <c r="H356" s="23" t="s">
        <v>7</v>
      </c>
      <c r="I356" s="23" t="s">
        <v>793</v>
      </c>
      <c r="J356" s="23">
        <v>608954</v>
      </c>
      <c r="K356" s="23" t="s">
        <v>797</v>
      </c>
      <c r="L356" s="9">
        <v>1206</v>
      </c>
      <c r="M356" t="s">
        <v>795</v>
      </c>
      <c r="N356" t="s">
        <v>58</v>
      </c>
    </row>
    <row r="357" spans="1:14">
      <c r="A357" s="10"/>
      <c r="B357" s="23" t="s">
        <v>926</v>
      </c>
      <c r="C357" s="24" t="s">
        <v>927</v>
      </c>
      <c r="D357" s="24" t="s">
        <v>73</v>
      </c>
      <c r="E357" s="23" t="s">
        <v>73</v>
      </c>
      <c r="F357" s="23" t="s">
        <v>118</v>
      </c>
      <c r="G357" s="24" t="s">
        <v>302</v>
      </c>
      <c r="H357" s="23" t="s">
        <v>7</v>
      </c>
      <c r="I357" s="23" t="s">
        <v>793</v>
      </c>
      <c r="J357" s="23">
        <v>608954</v>
      </c>
      <c r="K357" s="23" t="s">
        <v>797</v>
      </c>
      <c r="L357" s="9">
        <v>1207</v>
      </c>
      <c r="M357" t="s">
        <v>795</v>
      </c>
      <c r="N357" t="s">
        <v>58</v>
      </c>
    </row>
    <row r="358" spans="1:14">
      <c r="A358" s="10"/>
      <c r="B358" s="23" t="s">
        <v>928</v>
      </c>
      <c r="C358" s="24" t="s">
        <v>929</v>
      </c>
      <c r="D358" s="24" t="s">
        <v>73</v>
      </c>
      <c r="E358" s="23" t="s">
        <v>73</v>
      </c>
      <c r="F358" s="23" t="s">
        <v>118</v>
      </c>
      <c r="G358" s="24" t="s">
        <v>302</v>
      </c>
      <c r="H358" s="23" t="s">
        <v>7</v>
      </c>
      <c r="I358" s="23" t="s">
        <v>793</v>
      </c>
      <c r="J358" s="23">
        <v>608954</v>
      </c>
      <c r="K358" s="23" t="s">
        <v>797</v>
      </c>
      <c r="L358" s="9">
        <v>1208</v>
      </c>
      <c r="M358" t="s">
        <v>795</v>
      </c>
      <c r="N358" t="s">
        <v>58</v>
      </c>
    </row>
    <row r="359" spans="1:14">
      <c r="A359" s="10"/>
      <c r="B359" s="23" t="s">
        <v>930</v>
      </c>
      <c r="C359" s="24" t="s">
        <v>931</v>
      </c>
      <c r="D359" s="24" t="s">
        <v>73</v>
      </c>
      <c r="E359" s="23" t="s">
        <v>73</v>
      </c>
      <c r="F359" s="23" t="s">
        <v>118</v>
      </c>
      <c r="G359" s="24" t="s">
        <v>302</v>
      </c>
      <c r="H359" s="23" t="s">
        <v>7</v>
      </c>
      <c r="I359" s="23" t="s">
        <v>793</v>
      </c>
      <c r="J359" s="23">
        <v>608954</v>
      </c>
      <c r="K359" s="23" t="s">
        <v>797</v>
      </c>
      <c r="L359" s="9">
        <v>1209</v>
      </c>
      <c r="M359" t="s">
        <v>795</v>
      </c>
      <c r="N359" t="s">
        <v>58</v>
      </c>
    </row>
    <row r="360" spans="1:14">
      <c r="A360" s="10"/>
      <c r="B360" s="23" t="s">
        <v>814</v>
      </c>
      <c r="C360" s="24" t="s">
        <v>932</v>
      </c>
      <c r="D360" s="24" t="s">
        <v>73</v>
      </c>
      <c r="E360" s="23" t="s">
        <v>73</v>
      </c>
      <c r="F360" s="23" t="s">
        <v>118</v>
      </c>
      <c r="G360" s="24" t="s">
        <v>302</v>
      </c>
      <c r="H360" s="23" t="s">
        <v>7</v>
      </c>
      <c r="I360" s="23" t="s">
        <v>793</v>
      </c>
      <c r="J360" s="23">
        <v>608954</v>
      </c>
      <c r="K360" s="23" t="s">
        <v>797</v>
      </c>
      <c r="L360" s="9">
        <v>1210</v>
      </c>
      <c r="M360" t="s">
        <v>795</v>
      </c>
      <c r="N360" t="s">
        <v>58</v>
      </c>
    </row>
    <row r="361" spans="1:14">
      <c r="A361" s="10"/>
      <c r="B361" s="23" t="s">
        <v>933</v>
      </c>
      <c r="C361" s="24" t="s">
        <v>934</v>
      </c>
      <c r="D361" s="24" t="s">
        <v>73</v>
      </c>
      <c r="E361" s="23" t="s">
        <v>73</v>
      </c>
      <c r="F361" s="23" t="s">
        <v>118</v>
      </c>
      <c r="G361" s="24" t="s">
        <v>302</v>
      </c>
      <c r="H361" s="23" t="s">
        <v>7</v>
      </c>
      <c r="I361" s="23" t="s">
        <v>793</v>
      </c>
      <c r="J361" s="23">
        <v>608954</v>
      </c>
      <c r="K361" s="23" t="s">
        <v>797</v>
      </c>
      <c r="L361" s="9">
        <v>1211</v>
      </c>
      <c r="M361" t="s">
        <v>795</v>
      </c>
      <c r="N361" t="s">
        <v>58</v>
      </c>
    </row>
    <row r="362" spans="1:14">
      <c r="A362" s="10"/>
      <c r="B362" s="23" t="s">
        <v>935</v>
      </c>
      <c r="C362" s="24" t="s">
        <v>934</v>
      </c>
      <c r="D362" s="24" t="s">
        <v>73</v>
      </c>
      <c r="E362" s="23" t="s">
        <v>73</v>
      </c>
      <c r="F362" s="23" t="s">
        <v>118</v>
      </c>
      <c r="G362" s="24" t="s">
        <v>302</v>
      </c>
      <c r="H362" s="23" t="s">
        <v>7</v>
      </c>
      <c r="I362" s="23" t="s">
        <v>793</v>
      </c>
      <c r="J362" s="23">
        <v>608954</v>
      </c>
      <c r="K362" s="23" t="s">
        <v>797</v>
      </c>
      <c r="L362" s="9">
        <v>1212</v>
      </c>
      <c r="M362" t="s">
        <v>795</v>
      </c>
      <c r="N362" t="s">
        <v>58</v>
      </c>
    </row>
    <row r="363" spans="1:14">
      <c r="A363" s="10"/>
      <c r="B363" s="23" t="s">
        <v>936</v>
      </c>
      <c r="C363" s="24" t="s">
        <v>937</v>
      </c>
      <c r="D363" s="24" t="s">
        <v>73</v>
      </c>
      <c r="E363" s="23" t="s">
        <v>73</v>
      </c>
      <c r="F363" s="23" t="s">
        <v>118</v>
      </c>
      <c r="G363" s="24" t="s">
        <v>302</v>
      </c>
      <c r="H363" s="23" t="s">
        <v>7</v>
      </c>
      <c r="I363" s="23" t="s">
        <v>793</v>
      </c>
      <c r="J363" s="23">
        <v>608954</v>
      </c>
      <c r="K363" s="23" t="s">
        <v>797</v>
      </c>
      <c r="L363" s="9">
        <v>1213</v>
      </c>
      <c r="M363" t="s">
        <v>795</v>
      </c>
      <c r="N363" t="s">
        <v>58</v>
      </c>
    </row>
    <row r="364" spans="1:14">
      <c r="A364" s="10"/>
      <c r="B364" s="23" t="s">
        <v>938</v>
      </c>
      <c r="C364" s="24" t="s">
        <v>939</v>
      </c>
      <c r="D364" s="24" t="s">
        <v>73</v>
      </c>
      <c r="E364" s="23" t="s">
        <v>73</v>
      </c>
      <c r="F364" s="23" t="s">
        <v>118</v>
      </c>
      <c r="G364" s="24" t="s">
        <v>302</v>
      </c>
      <c r="H364" s="23" t="s">
        <v>7</v>
      </c>
      <c r="I364" s="23" t="s">
        <v>793</v>
      </c>
      <c r="J364" s="23">
        <v>608954</v>
      </c>
      <c r="K364" s="23" t="s">
        <v>797</v>
      </c>
      <c r="L364" s="9">
        <v>1214</v>
      </c>
      <c r="M364" t="s">
        <v>795</v>
      </c>
      <c r="N364" t="s">
        <v>58</v>
      </c>
    </row>
    <row r="365" spans="1:14">
      <c r="A365" s="10"/>
      <c r="B365" s="23" t="s">
        <v>314</v>
      </c>
      <c r="C365" s="24" t="s">
        <v>940</v>
      </c>
      <c r="D365" s="24" t="s">
        <v>73</v>
      </c>
      <c r="E365" s="23" t="s">
        <v>73</v>
      </c>
      <c r="F365" s="23" t="s">
        <v>118</v>
      </c>
      <c r="G365" s="24" t="s">
        <v>302</v>
      </c>
      <c r="H365" s="23" t="s">
        <v>7</v>
      </c>
      <c r="I365" s="23" t="s">
        <v>793</v>
      </c>
      <c r="J365" s="23">
        <v>608954</v>
      </c>
      <c r="K365" s="23" t="s">
        <v>797</v>
      </c>
      <c r="L365" s="9">
        <v>1215</v>
      </c>
      <c r="M365" t="s">
        <v>795</v>
      </c>
      <c r="N365" t="s">
        <v>58</v>
      </c>
    </row>
    <row r="366" spans="1:14">
      <c r="A366" s="10"/>
      <c r="B366" s="23" t="s">
        <v>941</v>
      </c>
      <c r="C366" s="24" t="s">
        <v>942</v>
      </c>
      <c r="D366" s="24" t="s">
        <v>73</v>
      </c>
      <c r="E366" s="23" t="s">
        <v>73</v>
      </c>
      <c r="F366" s="23" t="s">
        <v>118</v>
      </c>
      <c r="G366" s="24" t="s">
        <v>302</v>
      </c>
      <c r="H366" s="23" t="s">
        <v>7</v>
      </c>
      <c r="I366" s="23" t="s">
        <v>793</v>
      </c>
      <c r="J366" s="23">
        <v>608954</v>
      </c>
      <c r="K366" s="23" t="s">
        <v>797</v>
      </c>
      <c r="L366" s="9">
        <v>1216</v>
      </c>
      <c r="M366" t="s">
        <v>795</v>
      </c>
      <c r="N366" t="s">
        <v>58</v>
      </c>
    </row>
    <row r="367" spans="1:14">
      <c r="A367" s="10"/>
      <c r="B367" s="23" t="s">
        <v>943</v>
      </c>
      <c r="C367" s="24" t="s">
        <v>944</v>
      </c>
      <c r="D367" s="24" t="s">
        <v>73</v>
      </c>
      <c r="E367" s="23" t="s">
        <v>73</v>
      </c>
      <c r="F367" s="23" t="s">
        <v>118</v>
      </c>
      <c r="G367" s="24" t="s">
        <v>302</v>
      </c>
      <c r="H367" s="23" t="s">
        <v>7</v>
      </c>
      <c r="I367" s="23" t="s">
        <v>793</v>
      </c>
      <c r="J367" s="23">
        <v>608954</v>
      </c>
      <c r="K367" s="23" t="s">
        <v>797</v>
      </c>
      <c r="L367" s="9">
        <v>1217</v>
      </c>
      <c r="M367" t="s">
        <v>795</v>
      </c>
      <c r="N367" t="s">
        <v>58</v>
      </c>
    </row>
    <row r="368" spans="1:14">
      <c r="A368" s="10"/>
      <c r="B368" s="23" t="s">
        <v>928</v>
      </c>
      <c r="C368" s="24" t="s">
        <v>945</v>
      </c>
      <c r="D368" s="24" t="s">
        <v>73</v>
      </c>
      <c r="E368" s="23" t="s">
        <v>73</v>
      </c>
      <c r="F368" s="23" t="s">
        <v>118</v>
      </c>
      <c r="G368" s="24" t="s">
        <v>302</v>
      </c>
      <c r="H368" s="23" t="s">
        <v>7</v>
      </c>
      <c r="I368" s="23" t="s">
        <v>793</v>
      </c>
      <c r="J368" s="23">
        <v>608954</v>
      </c>
      <c r="K368" s="23" t="s">
        <v>797</v>
      </c>
      <c r="L368" s="9">
        <v>1218</v>
      </c>
      <c r="M368" t="s">
        <v>795</v>
      </c>
      <c r="N368" t="s">
        <v>58</v>
      </c>
    </row>
    <row r="369" spans="1:14">
      <c r="A369" s="10"/>
      <c r="B369" s="23" t="s">
        <v>946</v>
      </c>
      <c r="C369" s="24" t="s">
        <v>562</v>
      </c>
      <c r="D369" s="24" t="s">
        <v>73</v>
      </c>
      <c r="E369" s="23" t="s">
        <v>73</v>
      </c>
      <c r="F369" s="23" t="s">
        <v>118</v>
      </c>
      <c r="G369" s="24" t="s">
        <v>302</v>
      </c>
      <c r="H369" s="23" t="s">
        <v>7</v>
      </c>
      <c r="I369" s="23" t="s">
        <v>793</v>
      </c>
      <c r="J369" s="23">
        <v>608954</v>
      </c>
      <c r="K369" s="23" t="s">
        <v>797</v>
      </c>
      <c r="L369" s="9">
        <v>1219</v>
      </c>
      <c r="M369" t="s">
        <v>795</v>
      </c>
      <c r="N369" t="s">
        <v>58</v>
      </c>
    </row>
    <row r="370" spans="1:14">
      <c r="A370" s="10"/>
      <c r="B370" s="23" t="s">
        <v>947</v>
      </c>
      <c r="C370" s="24" t="s">
        <v>948</v>
      </c>
      <c r="D370" s="24" t="s">
        <v>73</v>
      </c>
      <c r="E370" s="23" t="s">
        <v>73</v>
      </c>
      <c r="F370" s="23" t="s">
        <v>118</v>
      </c>
      <c r="G370" s="24" t="s">
        <v>302</v>
      </c>
      <c r="H370" s="23" t="s">
        <v>7</v>
      </c>
      <c r="I370" s="23" t="s">
        <v>793</v>
      </c>
      <c r="J370" s="23">
        <v>608954</v>
      </c>
      <c r="K370" s="23" t="s">
        <v>797</v>
      </c>
      <c r="L370" s="9">
        <v>1220</v>
      </c>
      <c r="M370" t="s">
        <v>795</v>
      </c>
      <c r="N370" t="s">
        <v>58</v>
      </c>
    </row>
    <row r="371" spans="1:14">
      <c r="A371" s="10"/>
      <c r="B371" s="23" t="s">
        <v>615</v>
      </c>
      <c r="C371" s="24" t="s">
        <v>949</v>
      </c>
      <c r="D371" s="24" t="s">
        <v>73</v>
      </c>
      <c r="E371" s="23" t="s">
        <v>73</v>
      </c>
      <c r="F371" s="23" t="s">
        <v>118</v>
      </c>
      <c r="G371" s="24" t="s">
        <v>302</v>
      </c>
      <c r="H371" s="23" t="s">
        <v>7</v>
      </c>
      <c r="I371" s="23" t="s">
        <v>793</v>
      </c>
      <c r="J371" s="23">
        <v>608954</v>
      </c>
      <c r="K371" s="23" t="s">
        <v>797</v>
      </c>
      <c r="L371" s="9">
        <v>1221</v>
      </c>
      <c r="M371" t="s">
        <v>795</v>
      </c>
      <c r="N371" t="s">
        <v>58</v>
      </c>
    </row>
    <row r="372" spans="1:14">
      <c r="A372" s="10"/>
      <c r="B372" s="23" t="s">
        <v>314</v>
      </c>
      <c r="C372" s="24" t="s">
        <v>950</v>
      </c>
      <c r="D372" s="24" t="s">
        <v>73</v>
      </c>
      <c r="E372" s="23" t="s">
        <v>73</v>
      </c>
      <c r="F372" s="23" t="s">
        <v>118</v>
      </c>
      <c r="G372" s="24" t="s">
        <v>302</v>
      </c>
      <c r="H372" s="23" t="s">
        <v>7</v>
      </c>
      <c r="I372" s="23" t="s">
        <v>793</v>
      </c>
      <c r="J372" s="23">
        <v>608954</v>
      </c>
      <c r="K372" s="23" t="s">
        <v>797</v>
      </c>
      <c r="L372" s="9">
        <v>1222</v>
      </c>
      <c r="M372" t="s">
        <v>795</v>
      </c>
      <c r="N372" t="s">
        <v>58</v>
      </c>
    </row>
    <row r="373" spans="1:14">
      <c r="A373" s="10"/>
      <c r="B373" s="23" t="s">
        <v>951</v>
      </c>
      <c r="C373" s="24" t="s">
        <v>952</v>
      </c>
      <c r="D373" s="24" t="s">
        <v>73</v>
      </c>
      <c r="E373" s="23" t="s">
        <v>73</v>
      </c>
      <c r="F373" s="23" t="s">
        <v>118</v>
      </c>
      <c r="G373" s="24" t="s">
        <v>302</v>
      </c>
      <c r="H373" s="23" t="s">
        <v>7</v>
      </c>
      <c r="I373" s="23" t="s">
        <v>793</v>
      </c>
      <c r="J373" s="23">
        <v>608954</v>
      </c>
      <c r="K373" s="23" t="s">
        <v>797</v>
      </c>
      <c r="L373" s="9">
        <v>1223</v>
      </c>
      <c r="M373" t="s">
        <v>795</v>
      </c>
      <c r="N373" t="s">
        <v>58</v>
      </c>
    </row>
    <row r="374" spans="1:14">
      <c r="A374" s="10"/>
      <c r="B374" s="23" t="s">
        <v>830</v>
      </c>
      <c r="C374" s="24" t="s">
        <v>953</v>
      </c>
      <c r="D374" s="24" t="s">
        <v>73</v>
      </c>
      <c r="E374" s="23" t="s">
        <v>73</v>
      </c>
      <c r="F374" s="23" t="s">
        <v>118</v>
      </c>
      <c r="G374" s="24" t="s">
        <v>302</v>
      </c>
      <c r="H374" s="23" t="s">
        <v>7</v>
      </c>
      <c r="I374" s="23" t="s">
        <v>793</v>
      </c>
      <c r="J374" s="23">
        <v>608954</v>
      </c>
      <c r="K374" s="23" t="s">
        <v>797</v>
      </c>
      <c r="L374" s="9">
        <v>1224</v>
      </c>
      <c r="M374" t="s">
        <v>795</v>
      </c>
      <c r="N374" t="s">
        <v>58</v>
      </c>
    </row>
    <row r="375" spans="1:14">
      <c r="A375" s="10"/>
      <c r="B375" s="23" t="s">
        <v>115</v>
      </c>
      <c r="C375" s="24" t="s">
        <v>954</v>
      </c>
      <c r="D375" s="24" t="s">
        <v>73</v>
      </c>
      <c r="E375" s="23" t="s">
        <v>73</v>
      </c>
      <c r="F375" s="23" t="s">
        <v>118</v>
      </c>
      <c r="G375" s="24" t="s">
        <v>302</v>
      </c>
      <c r="H375" s="23" t="s">
        <v>7</v>
      </c>
      <c r="I375" s="23" t="s">
        <v>793</v>
      </c>
      <c r="J375" s="23">
        <v>608954</v>
      </c>
      <c r="K375" s="23" t="s">
        <v>797</v>
      </c>
      <c r="L375" s="9">
        <v>1225</v>
      </c>
      <c r="M375" t="s">
        <v>795</v>
      </c>
      <c r="N375" t="s">
        <v>58</v>
      </c>
    </row>
    <row r="376" spans="1:14">
      <c r="A376" s="10"/>
      <c r="B376" s="23" t="s">
        <v>115</v>
      </c>
      <c r="C376" s="24" t="s">
        <v>955</v>
      </c>
      <c r="D376" s="24" t="s">
        <v>73</v>
      </c>
      <c r="E376" s="23" t="s">
        <v>73</v>
      </c>
      <c r="F376" s="23" t="s">
        <v>118</v>
      </c>
      <c r="G376" s="24" t="s">
        <v>302</v>
      </c>
      <c r="H376" s="23" t="s">
        <v>7</v>
      </c>
      <c r="I376" s="23" t="s">
        <v>793</v>
      </c>
      <c r="J376" s="23">
        <v>608954</v>
      </c>
      <c r="K376" s="23" t="s">
        <v>797</v>
      </c>
      <c r="L376" s="9">
        <v>1226</v>
      </c>
      <c r="M376" t="s">
        <v>795</v>
      </c>
      <c r="N376" t="s">
        <v>58</v>
      </c>
    </row>
    <row r="377" spans="1:14">
      <c r="A377" s="10"/>
      <c r="B377" s="23" t="s">
        <v>956</v>
      </c>
      <c r="C377" s="24" t="s">
        <v>957</v>
      </c>
      <c r="D377" s="24" t="s">
        <v>73</v>
      </c>
      <c r="E377" s="23" t="s">
        <v>73</v>
      </c>
      <c r="F377" s="23" t="s">
        <v>118</v>
      </c>
      <c r="G377" s="24" t="s">
        <v>302</v>
      </c>
      <c r="H377" s="23" t="s">
        <v>7</v>
      </c>
      <c r="I377" s="23" t="s">
        <v>793</v>
      </c>
      <c r="J377" s="23">
        <v>608954</v>
      </c>
      <c r="K377" s="23" t="s">
        <v>797</v>
      </c>
      <c r="L377" s="9">
        <v>1227</v>
      </c>
      <c r="M377" t="s">
        <v>795</v>
      </c>
      <c r="N377" t="s">
        <v>58</v>
      </c>
    </row>
    <row r="378" spans="1:14">
      <c r="A378" s="10"/>
      <c r="B378" s="23" t="s">
        <v>958</v>
      </c>
      <c r="C378" s="24" t="s">
        <v>959</v>
      </c>
      <c r="D378" s="24" t="s">
        <v>73</v>
      </c>
      <c r="E378" s="23" t="s">
        <v>73</v>
      </c>
      <c r="F378" s="23" t="s">
        <v>118</v>
      </c>
      <c r="G378" s="24" t="s">
        <v>302</v>
      </c>
      <c r="H378" s="23" t="s">
        <v>7</v>
      </c>
      <c r="I378" s="23" t="s">
        <v>793</v>
      </c>
      <c r="J378" s="23">
        <v>608954</v>
      </c>
      <c r="K378" s="23" t="s">
        <v>797</v>
      </c>
      <c r="L378" s="9">
        <v>1228</v>
      </c>
      <c r="M378" t="s">
        <v>795</v>
      </c>
      <c r="N378" t="s">
        <v>58</v>
      </c>
    </row>
    <row r="379" spans="1:14">
      <c r="A379" s="10"/>
      <c r="B379" s="23" t="s">
        <v>960</v>
      </c>
      <c r="C379" s="24" t="s">
        <v>641</v>
      </c>
      <c r="D379" s="24" t="s">
        <v>73</v>
      </c>
      <c r="E379" s="23" t="s">
        <v>73</v>
      </c>
      <c r="F379" s="23" t="s">
        <v>118</v>
      </c>
      <c r="G379" s="24" t="s">
        <v>302</v>
      </c>
      <c r="H379" s="23" t="s">
        <v>7</v>
      </c>
      <c r="I379" s="23" t="s">
        <v>793</v>
      </c>
      <c r="J379" s="23">
        <v>608954</v>
      </c>
      <c r="K379" s="23" t="s">
        <v>797</v>
      </c>
      <c r="L379" s="9">
        <v>1229</v>
      </c>
      <c r="M379" t="s">
        <v>795</v>
      </c>
      <c r="N379" t="s">
        <v>58</v>
      </c>
    </row>
    <row r="380" spans="1:14">
      <c r="A380" s="10"/>
      <c r="B380" s="23" t="s">
        <v>961</v>
      </c>
      <c r="C380" s="24" t="s">
        <v>962</v>
      </c>
      <c r="D380" s="24" t="s">
        <v>73</v>
      </c>
      <c r="E380" s="23" t="s">
        <v>73</v>
      </c>
      <c r="F380" s="23" t="s">
        <v>118</v>
      </c>
      <c r="G380" s="24" t="s">
        <v>302</v>
      </c>
      <c r="H380" s="23" t="s">
        <v>7</v>
      </c>
      <c r="I380" s="23" t="s">
        <v>793</v>
      </c>
      <c r="J380" s="23">
        <v>608954</v>
      </c>
      <c r="K380" s="23" t="s">
        <v>797</v>
      </c>
      <c r="L380" s="9">
        <v>1230</v>
      </c>
      <c r="M380" t="s">
        <v>795</v>
      </c>
      <c r="N380" t="s">
        <v>58</v>
      </c>
    </row>
    <row r="381" spans="1:14">
      <c r="A381" s="10"/>
      <c r="B381" s="23" t="s">
        <v>963</v>
      </c>
      <c r="C381" s="24" t="s">
        <v>962</v>
      </c>
      <c r="D381" s="24" t="s">
        <v>73</v>
      </c>
      <c r="E381" s="23" t="s">
        <v>73</v>
      </c>
      <c r="F381" s="23" t="s">
        <v>118</v>
      </c>
      <c r="G381" s="24" t="s">
        <v>302</v>
      </c>
      <c r="H381" s="23" t="s">
        <v>7</v>
      </c>
      <c r="I381" s="23" t="s">
        <v>793</v>
      </c>
      <c r="J381" s="23">
        <v>608954</v>
      </c>
      <c r="K381" s="23" t="s">
        <v>797</v>
      </c>
      <c r="L381" s="9">
        <v>1231</v>
      </c>
      <c r="M381" t="s">
        <v>795</v>
      </c>
      <c r="N381" t="s">
        <v>58</v>
      </c>
    </row>
    <row r="382" spans="1:14">
      <c r="A382" s="10"/>
      <c r="B382" s="23" t="s">
        <v>964</v>
      </c>
      <c r="C382" s="24" t="s">
        <v>965</v>
      </c>
      <c r="D382" s="24" t="s">
        <v>73</v>
      </c>
      <c r="E382" s="23" t="s">
        <v>73</v>
      </c>
      <c r="F382" s="23" t="s">
        <v>118</v>
      </c>
      <c r="G382" s="24" t="s">
        <v>302</v>
      </c>
      <c r="H382" s="23" t="s">
        <v>7</v>
      </c>
      <c r="I382" s="23" t="s">
        <v>793</v>
      </c>
      <c r="J382" s="23">
        <v>608954</v>
      </c>
      <c r="K382" s="23" t="s">
        <v>797</v>
      </c>
      <c r="L382" s="9">
        <v>1232</v>
      </c>
      <c r="M382" t="s">
        <v>795</v>
      </c>
      <c r="N382" t="s">
        <v>58</v>
      </c>
    </row>
    <row r="383" spans="1:14">
      <c r="A383" s="10"/>
      <c r="B383" s="23" t="s">
        <v>966</v>
      </c>
      <c r="C383" s="24" t="s">
        <v>967</v>
      </c>
      <c r="D383" s="24" t="s">
        <v>73</v>
      </c>
      <c r="E383" s="23" t="s">
        <v>73</v>
      </c>
      <c r="F383" s="23" t="s">
        <v>118</v>
      </c>
      <c r="G383" s="24" t="s">
        <v>302</v>
      </c>
      <c r="H383" s="23" t="s">
        <v>7</v>
      </c>
      <c r="I383" s="23" t="s">
        <v>793</v>
      </c>
      <c r="J383" s="23">
        <v>608954</v>
      </c>
      <c r="K383" s="23" t="s">
        <v>797</v>
      </c>
      <c r="L383" s="9">
        <v>1233</v>
      </c>
      <c r="M383" t="s">
        <v>795</v>
      </c>
      <c r="N383" t="s">
        <v>58</v>
      </c>
    </row>
    <row r="384" spans="1:14">
      <c r="A384" s="10"/>
      <c r="B384" s="23" t="s">
        <v>832</v>
      </c>
      <c r="C384" s="24" t="s">
        <v>967</v>
      </c>
      <c r="D384" s="24" t="s">
        <v>73</v>
      </c>
      <c r="E384" s="23" t="s">
        <v>73</v>
      </c>
      <c r="F384" s="23" t="s">
        <v>118</v>
      </c>
      <c r="G384" s="24" t="s">
        <v>302</v>
      </c>
      <c r="H384" s="23" t="s">
        <v>7</v>
      </c>
      <c r="I384" s="23" t="s">
        <v>793</v>
      </c>
      <c r="J384" s="23">
        <v>608954</v>
      </c>
      <c r="K384" s="23" t="s">
        <v>797</v>
      </c>
      <c r="L384" s="9">
        <v>1234</v>
      </c>
      <c r="M384" t="s">
        <v>795</v>
      </c>
      <c r="N384" t="s">
        <v>58</v>
      </c>
    </row>
    <row r="385" spans="1:14">
      <c r="A385" s="10"/>
      <c r="B385" s="23" t="s">
        <v>101</v>
      </c>
      <c r="C385" s="24" t="s">
        <v>968</v>
      </c>
      <c r="D385" s="24" t="s">
        <v>73</v>
      </c>
      <c r="E385" s="23" t="s">
        <v>73</v>
      </c>
      <c r="F385" s="23" t="s">
        <v>118</v>
      </c>
      <c r="G385" s="24" t="s">
        <v>302</v>
      </c>
      <c r="H385" s="23" t="s">
        <v>7</v>
      </c>
      <c r="I385" s="23" t="s">
        <v>793</v>
      </c>
      <c r="J385" s="23">
        <v>608954</v>
      </c>
      <c r="K385" s="23" t="s">
        <v>797</v>
      </c>
      <c r="L385" s="9">
        <v>1235</v>
      </c>
      <c r="M385" t="s">
        <v>795</v>
      </c>
      <c r="N385" t="s">
        <v>58</v>
      </c>
    </row>
    <row r="386" spans="1:14">
      <c r="A386" s="10"/>
      <c r="B386" s="23" t="s">
        <v>969</v>
      </c>
      <c r="C386" s="24" t="s">
        <v>968</v>
      </c>
      <c r="D386" s="24" t="s">
        <v>73</v>
      </c>
      <c r="E386" s="23" t="s">
        <v>73</v>
      </c>
      <c r="F386" s="23" t="s">
        <v>118</v>
      </c>
      <c r="G386" s="24" t="s">
        <v>302</v>
      </c>
      <c r="H386" s="23" t="s">
        <v>7</v>
      </c>
      <c r="I386" s="23" t="s">
        <v>793</v>
      </c>
      <c r="J386" s="23">
        <v>608954</v>
      </c>
      <c r="K386" s="23" t="s">
        <v>797</v>
      </c>
      <c r="L386" s="9">
        <v>1236</v>
      </c>
      <c r="M386" t="s">
        <v>795</v>
      </c>
      <c r="N386" t="s">
        <v>58</v>
      </c>
    </row>
    <row r="387" spans="1:14">
      <c r="A387" s="10"/>
      <c r="B387" s="23" t="s">
        <v>970</v>
      </c>
      <c r="C387" s="24" t="s">
        <v>968</v>
      </c>
      <c r="D387" s="24" t="s">
        <v>73</v>
      </c>
      <c r="E387" s="23" t="s">
        <v>73</v>
      </c>
      <c r="F387" s="23" t="s">
        <v>118</v>
      </c>
      <c r="G387" s="24" t="s">
        <v>302</v>
      </c>
      <c r="H387" s="23" t="s">
        <v>7</v>
      </c>
      <c r="I387" s="23" t="s">
        <v>793</v>
      </c>
      <c r="J387" s="23">
        <v>608954</v>
      </c>
      <c r="K387" s="23" t="s">
        <v>797</v>
      </c>
      <c r="L387" s="9">
        <v>1237</v>
      </c>
      <c r="M387" t="s">
        <v>795</v>
      </c>
      <c r="N387" t="s">
        <v>58</v>
      </c>
    </row>
    <row r="388" spans="1:14">
      <c r="A388" s="10"/>
      <c r="B388" s="23" t="s">
        <v>535</v>
      </c>
      <c r="C388" s="24" t="s">
        <v>968</v>
      </c>
      <c r="D388" s="24" t="s">
        <v>73</v>
      </c>
      <c r="E388" s="23" t="s">
        <v>73</v>
      </c>
      <c r="F388" s="23" t="s">
        <v>118</v>
      </c>
      <c r="G388" s="24" t="s">
        <v>302</v>
      </c>
      <c r="H388" s="23" t="s">
        <v>7</v>
      </c>
      <c r="I388" s="23" t="s">
        <v>793</v>
      </c>
      <c r="J388" s="23">
        <v>608954</v>
      </c>
      <c r="K388" s="23" t="s">
        <v>797</v>
      </c>
      <c r="L388" s="9">
        <v>1238</v>
      </c>
      <c r="M388" t="s">
        <v>795</v>
      </c>
      <c r="N388" t="s">
        <v>58</v>
      </c>
    </row>
    <row r="389" spans="1:14">
      <c r="A389" s="10"/>
      <c r="B389" s="23" t="s">
        <v>971</v>
      </c>
      <c r="C389" s="24" t="s">
        <v>968</v>
      </c>
      <c r="D389" s="24" t="s">
        <v>73</v>
      </c>
      <c r="E389" s="23" t="s">
        <v>73</v>
      </c>
      <c r="F389" s="23" t="s">
        <v>118</v>
      </c>
      <c r="G389" s="24" t="s">
        <v>302</v>
      </c>
      <c r="H389" s="23" t="s">
        <v>7</v>
      </c>
      <c r="I389" s="23" t="s">
        <v>793</v>
      </c>
      <c r="J389" s="23">
        <v>608954</v>
      </c>
      <c r="K389" s="23" t="s">
        <v>797</v>
      </c>
      <c r="L389" s="9">
        <v>1239</v>
      </c>
      <c r="M389" t="s">
        <v>795</v>
      </c>
      <c r="N389" t="s">
        <v>58</v>
      </c>
    </row>
    <row r="390" spans="1:14">
      <c r="A390" s="10"/>
      <c r="B390" s="23" t="s">
        <v>902</v>
      </c>
      <c r="C390" s="24" t="s">
        <v>972</v>
      </c>
      <c r="D390" s="24" t="s">
        <v>73</v>
      </c>
      <c r="E390" s="23" t="s">
        <v>73</v>
      </c>
      <c r="F390" s="23" t="s">
        <v>118</v>
      </c>
      <c r="G390" s="24" t="s">
        <v>302</v>
      </c>
      <c r="H390" s="23" t="s">
        <v>7</v>
      </c>
      <c r="I390" s="23" t="s">
        <v>793</v>
      </c>
      <c r="J390" s="23">
        <v>608954</v>
      </c>
      <c r="K390" s="23" t="s">
        <v>797</v>
      </c>
      <c r="L390" s="9">
        <v>1240</v>
      </c>
      <c r="M390" t="s">
        <v>795</v>
      </c>
      <c r="N390" t="s">
        <v>58</v>
      </c>
    </row>
    <row r="391" spans="1:14">
      <c r="A391" s="10"/>
      <c r="B391" s="23" t="s">
        <v>973</v>
      </c>
      <c r="C391" s="24" t="s">
        <v>611</v>
      </c>
      <c r="D391" s="24" t="s">
        <v>73</v>
      </c>
      <c r="E391" s="23" t="s">
        <v>73</v>
      </c>
      <c r="F391" s="23" t="s">
        <v>118</v>
      </c>
      <c r="G391" s="24" t="s">
        <v>302</v>
      </c>
      <c r="H391" s="23" t="s">
        <v>7</v>
      </c>
      <c r="I391" s="23" t="s">
        <v>793</v>
      </c>
      <c r="J391" s="23">
        <v>608954</v>
      </c>
      <c r="K391" s="23" t="s">
        <v>797</v>
      </c>
      <c r="L391" s="9">
        <v>1241</v>
      </c>
      <c r="M391" t="s">
        <v>795</v>
      </c>
      <c r="N391" t="s">
        <v>58</v>
      </c>
    </row>
    <row r="392" spans="1:14">
      <c r="A392" s="10"/>
      <c r="B392" s="23" t="s">
        <v>886</v>
      </c>
      <c r="C392" s="24" t="s">
        <v>974</v>
      </c>
      <c r="D392" s="24" t="s">
        <v>73</v>
      </c>
      <c r="E392" s="23" t="s">
        <v>73</v>
      </c>
      <c r="F392" s="23" t="s">
        <v>118</v>
      </c>
      <c r="G392" s="24" t="s">
        <v>302</v>
      </c>
      <c r="H392" s="23" t="s">
        <v>7</v>
      </c>
      <c r="I392" s="23" t="s">
        <v>793</v>
      </c>
      <c r="J392" s="23">
        <v>608954</v>
      </c>
      <c r="K392" s="23" t="s">
        <v>797</v>
      </c>
      <c r="L392" s="9">
        <v>1242</v>
      </c>
      <c r="M392" t="s">
        <v>795</v>
      </c>
      <c r="N392" t="s">
        <v>58</v>
      </c>
    </row>
    <row r="393" spans="1:14">
      <c r="A393" s="10"/>
      <c r="B393" s="23" t="s">
        <v>902</v>
      </c>
      <c r="C393" s="24" t="s">
        <v>975</v>
      </c>
      <c r="D393" s="24" t="s">
        <v>73</v>
      </c>
      <c r="E393" s="23" t="s">
        <v>73</v>
      </c>
      <c r="F393" s="23" t="s">
        <v>118</v>
      </c>
      <c r="G393" s="24" t="s">
        <v>302</v>
      </c>
      <c r="H393" s="23" t="s">
        <v>7</v>
      </c>
      <c r="I393" s="23" t="s">
        <v>793</v>
      </c>
      <c r="J393" s="23">
        <v>608954</v>
      </c>
      <c r="K393" s="23" t="s">
        <v>797</v>
      </c>
      <c r="L393" s="9">
        <v>1243</v>
      </c>
      <c r="M393" t="s">
        <v>795</v>
      </c>
      <c r="N393" t="s">
        <v>58</v>
      </c>
    </row>
    <row r="394" spans="1:14">
      <c r="A394" s="10"/>
      <c r="B394" s="23" t="s">
        <v>976</v>
      </c>
      <c r="C394" s="24" t="s">
        <v>975</v>
      </c>
      <c r="D394" s="24" t="s">
        <v>73</v>
      </c>
      <c r="E394" s="23" t="s">
        <v>73</v>
      </c>
      <c r="F394" s="23" t="s">
        <v>118</v>
      </c>
      <c r="G394" s="24" t="s">
        <v>302</v>
      </c>
      <c r="H394" s="23" t="s">
        <v>7</v>
      </c>
      <c r="I394" s="23" t="s">
        <v>793</v>
      </c>
      <c r="J394" s="23">
        <v>608954</v>
      </c>
      <c r="K394" s="23" t="s">
        <v>797</v>
      </c>
      <c r="L394" s="9">
        <v>1244</v>
      </c>
      <c r="M394" t="s">
        <v>795</v>
      </c>
      <c r="N394" t="s">
        <v>58</v>
      </c>
    </row>
    <row r="395" spans="1:14">
      <c r="A395" s="10"/>
      <c r="B395" s="23" t="s">
        <v>972</v>
      </c>
      <c r="C395" s="24" t="s">
        <v>977</v>
      </c>
      <c r="D395" s="24" t="s">
        <v>73</v>
      </c>
      <c r="E395" s="23" t="s">
        <v>73</v>
      </c>
      <c r="F395" s="23" t="s">
        <v>118</v>
      </c>
      <c r="G395" s="24" t="s">
        <v>302</v>
      </c>
      <c r="H395" s="23" t="s">
        <v>7</v>
      </c>
      <c r="I395" s="23" t="s">
        <v>793</v>
      </c>
      <c r="J395" s="23">
        <v>608954</v>
      </c>
      <c r="K395" s="23" t="s">
        <v>797</v>
      </c>
      <c r="L395" s="9">
        <v>1245</v>
      </c>
      <c r="M395" t="s">
        <v>795</v>
      </c>
      <c r="N395" t="s">
        <v>58</v>
      </c>
    </row>
    <row r="396" spans="1:14">
      <c r="A396" s="10"/>
      <c r="B396" s="23" t="s">
        <v>713</v>
      </c>
      <c r="C396" s="24" t="s">
        <v>978</v>
      </c>
      <c r="D396" s="24" t="s">
        <v>73</v>
      </c>
      <c r="E396" s="23" t="s">
        <v>73</v>
      </c>
      <c r="F396" s="23" t="s">
        <v>118</v>
      </c>
      <c r="G396" s="24" t="s">
        <v>302</v>
      </c>
      <c r="H396" s="23" t="s">
        <v>7</v>
      </c>
      <c r="I396" s="23" t="s">
        <v>793</v>
      </c>
      <c r="J396" s="23">
        <v>608954</v>
      </c>
      <c r="K396" s="23" t="s">
        <v>797</v>
      </c>
      <c r="L396" s="9">
        <v>1246</v>
      </c>
      <c r="M396" t="s">
        <v>795</v>
      </c>
      <c r="N396" t="s">
        <v>58</v>
      </c>
    </row>
    <row r="397" spans="1:14">
      <c r="A397" s="10"/>
      <c r="B397" s="23" t="s">
        <v>914</v>
      </c>
      <c r="C397" s="24" t="s">
        <v>978</v>
      </c>
      <c r="D397" s="24" t="s">
        <v>73</v>
      </c>
      <c r="E397" s="23" t="s">
        <v>73</v>
      </c>
      <c r="F397" s="23" t="s">
        <v>118</v>
      </c>
      <c r="G397" s="24" t="s">
        <v>302</v>
      </c>
      <c r="H397" s="23" t="s">
        <v>7</v>
      </c>
      <c r="I397" s="23" t="s">
        <v>793</v>
      </c>
      <c r="J397" s="23">
        <v>608954</v>
      </c>
      <c r="K397" s="23" t="s">
        <v>797</v>
      </c>
      <c r="L397" s="9">
        <v>1247</v>
      </c>
      <c r="M397" t="s">
        <v>795</v>
      </c>
      <c r="N397" t="s">
        <v>58</v>
      </c>
    </row>
    <row r="398" spans="1:14">
      <c r="A398" s="10"/>
      <c r="B398" s="23" t="s">
        <v>979</v>
      </c>
      <c r="C398" s="24" t="s">
        <v>980</v>
      </c>
      <c r="D398" s="24" t="s">
        <v>73</v>
      </c>
      <c r="E398" s="23" t="s">
        <v>73</v>
      </c>
      <c r="F398" s="23" t="s">
        <v>118</v>
      </c>
      <c r="G398" s="24" t="s">
        <v>302</v>
      </c>
      <c r="H398" s="23" t="s">
        <v>7</v>
      </c>
      <c r="I398" s="23" t="s">
        <v>793</v>
      </c>
      <c r="J398" s="23">
        <v>608954</v>
      </c>
      <c r="K398" s="23" t="s">
        <v>797</v>
      </c>
      <c r="L398" s="9">
        <v>1248</v>
      </c>
      <c r="M398" t="s">
        <v>795</v>
      </c>
      <c r="N398" t="s">
        <v>58</v>
      </c>
    </row>
    <row r="399" spans="1:14">
      <c r="A399" s="10"/>
      <c r="B399" s="23" t="s">
        <v>981</v>
      </c>
      <c r="C399" s="24" t="s">
        <v>982</v>
      </c>
      <c r="D399" s="24" t="s">
        <v>73</v>
      </c>
      <c r="E399" s="23" t="s">
        <v>73</v>
      </c>
      <c r="F399" s="23" t="s">
        <v>118</v>
      </c>
      <c r="G399" s="24" t="s">
        <v>302</v>
      </c>
      <c r="H399" s="23" t="s">
        <v>7</v>
      </c>
      <c r="I399" s="23" t="s">
        <v>793</v>
      </c>
      <c r="J399" s="23">
        <v>608954</v>
      </c>
      <c r="K399" s="23" t="s">
        <v>797</v>
      </c>
      <c r="L399" s="9">
        <v>1249</v>
      </c>
      <c r="M399" t="s">
        <v>795</v>
      </c>
      <c r="N399" t="s">
        <v>58</v>
      </c>
    </row>
    <row r="400" spans="1:14">
      <c r="A400" s="10"/>
      <c r="B400" s="23" t="s">
        <v>983</v>
      </c>
      <c r="C400" s="24" t="s">
        <v>984</v>
      </c>
      <c r="D400" s="24" t="s">
        <v>73</v>
      </c>
      <c r="E400" s="23" t="s">
        <v>73</v>
      </c>
      <c r="F400" s="23" t="s">
        <v>118</v>
      </c>
      <c r="G400" s="24" t="s">
        <v>302</v>
      </c>
      <c r="H400" s="23" t="s">
        <v>7</v>
      </c>
      <c r="I400" s="23" t="s">
        <v>793</v>
      </c>
      <c r="J400" s="23">
        <v>608954</v>
      </c>
      <c r="K400" s="23" t="s">
        <v>797</v>
      </c>
      <c r="L400" s="9">
        <v>1250</v>
      </c>
      <c r="M400" t="s">
        <v>795</v>
      </c>
      <c r="N400" t="s">
        <v>58</v>
      </c>
    </row>
    <row r="401" spans="1:14">
      <c r="A401" s="10"/>
      <c r="B401" s="23" t="s">
        <v>985</v>
      </c>
      <c r="C401" s="24" t="s">
        <v>986</v>
      </c>
      <c r="D401" s="24" t="s">
        <v>73</v>
      </c>
      <c r="E401" s="23" t="s">
        <v>73</v>
      </c>
      <c r="F401" s="23" t="s">
        <v>118</v>
      </c>
      <c r="G401" s="24" t="s">
        <v>302</v>
      </c>
      <c r="H401" s="23" t="s">
        <v>7</v>
      </c>
      <c r="I401" s="23" t="s">
        <v>793</v>
      </c>
      <c r="J401" s="23">
        <v>608954</v>
      </c>
      <c r="K401" s="23" t="s">
        <v>797</v>
      </c>
      <c r="L401" s="9">
        <v>1251</v>
      </c>
      <c r="M401" t="s">
        <v>795</v>
      </c>
      <c r="N401" t="s">
        <v>58</v>
      </c>
    </row>
    <row r="402" spans="1:14">
      <c r="A402" s="10"/>
      <c r="B402" s="23" t="s">
        <v>987</v>
      </c>
      <c r="C402" s="24" t="s">
        <v>984</v>
      </c>
      <c r="D402" s="24" t="s">
        <v>73</v>
      </c>
      <c r="E402" s="23" t="s">
        <v>73</v>
      </c>
      <c r="F402" s="23" t="s">
        <v>118</v>
      </c>
      <c r="G402" s="24" t="s">
        <v>302</v>
      </c>
      <c r="H402" s="23" t="s">
        <v>7</v>
      </c>
      <c r="I402" s="23" t="s">
        <v>793</v>
      </c>
      <c r="J402" s="23">
        <v>608954</v>
      </c>
      <c r="K402" s="23" t="s">
        <v>797</v>
      </c>
      <c r="L402" s="9">
        <v>1252</v>
      </c>
      <c r="M402" t="s">
        <v>795</v>
      </c>
      <c r="N402" t="s">
        <v>58</v>
      </c>
    </row>
    <row r="403" spans="1:14">
      <c r="A403" s="10"/>
      <c r="B403" s="23" t="s">
        <v>988</v>
      </c>
      <c r="C403" s="24" t="s">
        <v>984</v>
      </c>
      <c r="D403" s="24" t="s">
        <v>73</v>
      </c>
      <c r="E403" s="23" t="s">
        <v>73</v>
      </c>
      <c r="F403" s="23" t="s">
        <v>118</v>
      </c>
      <c r="G403" s="24" t="s">
        <v>302</v>
      </c>
      <c r="H403" s="23" t="s">
        <v>7</v>
      </c>
      <c r="I403" s="23" t="s">
        <v>793</v>
      </c>
      <c r="J403" s="23">
        <v>608954</v>
      </c>
      <c r="K403" s="23" t="s">
        <v>797</v>
      </c>
      <c r="L403" s="9">
        <v>1253</v>
      </c>
      <c r="M403" t="s">
        <v>795</v>
      </c>
      <c r="N403" t="s">
        <v>58</v>
      </c>
    </row>
    <row r="404" spans="1:14">
      <c r="A404" s="10"/>
      <c r="B404" s="23" t="s">
        <v>989</v>
      </c>
      <c r="C404" s="24" t="s">
        <v>986</v>
      </c>
      <c r="D404" s="24" t="s">
        <v>73</v>
      </c>
      <c r="E404" s="23" t="s">
        <v>73</v>
      </c>
      <c r="F404" s="23" t="s">
        <v>118</v>
      </c>
      <c r="G404" s="24" t="s">
        <v>302</v>
      </c>
      <c r="H404" s="23" t="s">
        <v>7</v>
      </c>
      <c r="I404" s="23" t="s">
        <v>793</v>
      </c>
      <c r="J404" s="23">
        <v>608954</v>
      </c>
      <c r="K404" s="23" t="s">
        <v>797</v>
      </c>
      <c r="L404" s="9">
        <v>1254</v>
      </c>
      <c r="M404" t="s">
        <v>795</v>
      </c>
      <c r="N404" t="s">
        <v>58</v>
      </c>
    </row>
    <row r="405" spans="1:14">
      <c r="A405" s="10"/>
      <c r="B405" s="23" t="s">
        <v>990</v>
      </c>
      <c r="C405" s="24" t="s">
        <v>986</v>
      </c>
      <c r="D405" s="24" t="s">
        <v>73</v>
      </c>
      <c r="E405" s="23" t="s">
        <v>73</v>
      </c>
      <c r="F405" s="23" t="s">
        <v>118</v>
      </c>
      <c r="G405" s="24" t="s">
        <v>302</v>
      </c>
      <c r="H405" s="23" t="s">
        <v>7</v>
      </c>
      <c r="I405" s="23" t="s">
        <v>793</v>
      </c>
      <c r="J405" s="23">
        <v>608954</v>
      </c>
      <c r="K405" s="23" t="s">
        <v>797</v>
      </c>
      <c r="L405" s="9">
        <v>1255</v>
      </c>
      <c r="M405" t="s">
        <v>795</v>
      </c>
      <c r="N405" t="s">
        <v>58</v>
      </c>
    </row>
    <row r="406" spans="1:14">
      <c r="A406" s="10"/>
      <c r="B406" s="23" t="s">
        <v>991</v>
      </c>
      <c r="C406" s="24" t="s">
        <v>992</v>
      </c>
      <c r="D406" s="24" t="s">
        <v>73</v>
      </c>
      <c r="E406" s="23" t="s">
        <v>73</v>
      </c>
      <c r="F406" s="23" t="s">
        <v>118</v>
      </c>
      <c r="G406" s="24" t="s">
        <v>302</v>
      </c>
      <c r="H406" s="23" t="s">
        <v>7</v>
      </c>
      <c r="I406" s="23" t="s">
        <v>793</v>
      </c>
      <c r="J406" s="23">
        <v>608954</v>
      </c>
      <c r="K406" s="23" t="s">
        <v>797</v>
      </c>
      <c r="L406" s="9">
        <v>1256</v>
      </c>
      <c r="M406" t="s">
        <v>795</v>
      </c>
      <c r="N406" t="s">
        <v>58</v>
      </c>
    </row>
    <row r="407" spans="1:14">
      <c r="A407" s="10"/>
      <c r="B407" s="23" t="s">
        <v>993</v>
      </c>
      <c r="C407" s="24" t="s">
        <v>994</v>
      </c>
      <c r="D407" s="24" t="s">
        <v>73</v>
      </c>
      <c r="E407" s="23" t="s">
        <v>73</v>
      </c>
      <c r="F407" s="23" t="s">
        <v>118</v>
      </c>
      <c r="G407" s="24" t="s">
        <v>302</v>
      </c>
      <c r="H407" s="23" t="s">
        <v>7</v>
      </c>
      <c r="I407" s="23" t="s">
        <v>793</v>
      </c>
      <c r="J407" s="23">
        <v>608954</v>
      </c>
      <c r="K407" s="23" t="s">
        <v>797</v>
      </c>
      <c r="L407" s="9">
        <v>1257</v>
      </c>
      <c r="M407" t="s">
        <v>795</v>
      </c>
      <c r="N407" t="s">
        <v>58</v>
      </c>
    </row>
    <row r="408" spans="1:14">
      <c r="A408" s="10"/>
      <c r="B408" s="23" t="s">
        <v>883</v>
      </c>
      <c r="C408" s="24" t="s">
        <v>994</v>
      </c>
      <c r="D408" s="24" t="s">
        <v>73</v>
      </c>
      <c r="E408" s="23" t="s">
        <v>73</v>
      </c>
      <c r="F408" s="23" t="s">
        <v>118</v>
      </c>
      <c r="G408" s="24" t="s">
        <v>302</v>
      </c>
      <c r="H408" s="23" t="s">
        <v>7</v>
      </c>
      <c r="I408" s="23" t="s">
        <v>793</v>
      </c>
      <c r="J408" s="23">
        <v>608954</v>
      </c>
      <c r="K408" s="23" t="s">
        <v>797</v>
      </c>
      <c r="L408" s="9">
        <v>1258</v>
      </c>
      <c r="M408" t="s">
        <v>795</v>
      </c>
      <c r="N408" t="s">
        <v>58</v>
      </c>
    </row>
    <row r="409" spans="1:14">
      <c r="A409" s="10"/>
      <c r="B409" s="23" t="s">
        <v>995</v>
      </c>
      <c r="C409" s="24" t="s">
        <v>996</v>
      </c>
      <c r="D409" s="24" t="s">
        <v>73</v>
      </c>
      <c r="E409" s="23" t="s">
        <v>73</v>
      </c>
      <c r="F409" s="23" t="s">
        <v>118</v>
      </c>
      <c r="G409" s="24" t="s">
        <v>302</v>
      </c>
      <c r="H409" s="23" t="s">
        <v>7</v>
      </c>
      <c r="I409" s="23" t="s">
        <v>793</v>
      </c>
      <c r="J409" s="23">
        <v>608954</v>
      </c>
      <c r="K409" s="23" t="s">
        <v>797</v>
      </c>
      <c r="L409" s="9">
        <v>1259</v>
      </c>
      <c r="M409" t="s">
        <v>795</v>
      </c>
      <c r="N409" t="s">
        <v>58</v>
      </c>
    </row>
    <row r="410" spans="1:14">
      <c r="A410" s="10"/>
      <c r="B410" s="23" t="s">
        <v>963</v>
      </c>
      <c r="C410" s="24" t="s">
        <v>997</v>
      </c>
      <c r="D410" s="24" t="s">
        <v>73</v>
      </c>
      <c r="E410" s="23" t="s">
        <v>73</v>
      </c>
      <c r="F410" s="23" t="s">
        <v>118</v>
      </c>
      <c r="G410" s="24" t="s">
        <v>302</v>
      </c>
      <c r="H410" s="23" t="s">
        <v>7</v>
      </c>
      <c r="I410" s="23" t="s">
        <v>793</v>
      </c>
      <c r="J410" s="23">
        <v>608954</v>
      </c>
      <c r="K410" s="23" t="s">
        <v>797</v>
      </c>
      <c r="L410" s="9">
        <v>1260</v>
      </c>
      <c r="M410" t="s">
        <v>795</v>
      </c>
      <c r="N410" t="s">
        <v>58</v>
      </c>
    </row>
    <row r="411" spans="1:14">
      <c r="A411" s="10"/>
      <c r="B411" s="23" t="s">
        <v>998</v>
      </c>
      <c r="C411" s="24" t="s">
        <v>997</v>
      </c>
      <c r="D411" s="24" t="s">
        <v>73</v>
      </c>
      <c r="E411" s="23" t="s">
        <v>73</v>
      </c>
      <c r="F411" s="23" t="s">
        <v>118</v>
      </c>
      <c r="G411" s="24" t="s">
        <v>302</v>
      </c>
      <c r="H411" s="23" t="s">
        <v>7</v>
      </c>
      <c r="I411" s="23" t="s">
        <v>793</v>
      </c>
      <c r="J411" s="23">
        <v>608954</v>
      </c>
      <c r="K411" s="23" t="s">
        <v>797</v>
      </c>
      <c r="L411" s="9">
        <v>1261</v>
      </c>
      <c r="M411" t="s">
        <v>795</v>
      </c>
      <c r="N411" t="s">
        <v>58</v>
      </c>
    </row>
    <row r="412" spans="1:14">
      <c r="A412" s="10"/>
      <c r="B412" s="23" t="s">
        <v>886</v>
      </c>
      <c r="C412" s="24" t="s">
        <v>999</v>
      </c>
      <c r="D412" s="24" t="s">
        <v>73</v>
      </c>
      <c r="E412" s="23" t="s">
        <v>73</v>
      </c>
      <c r="F412" s="23" t="s">
        <v>118</v>
      </c>
      <c r="G412" s="24" t="s">
        <v>302</v>
      </c>
      <c r="H412" s="23" t="s">
        <v>7</v>
      </c>
      <c r="I412" s="23" t="s">
        <v>793</v>
      </c>
      <c r="J412" s="23">
        <v>608954</v>
      </c>
      <c r="K412" s="23" t="s">
        <v>797</v>
      </c>
      <c r="L412" s="9">
        <v>1262</v>
      </c>
      <c r="M412" t="s">
        <v>795</v>
      </c>
      <c r="N412" t="s">
        <v>58</v>
      </c>
    </row>
    <row r="413" spans="1:14">
      <c r="A413" s="10"/>
      <c r="B413" s="23" t="s">
        <v>1000</v>
      </c>
      <c r="C413" s="24" t="s">
        <v>1001</v>
      </c>
      <c r="D413" s="24" t="s">
        <v>73</v>
      </c>
      <c r="E413" s="23" t="s">
        <v>73</v>
      </c>
      <c r="F413" s="23" t="s">
        <v>118</v>
      </c>
      <c r="G413" s="24" t="s">
        <v>302</v>
      </c>
      <c r="H413" s="23" t="s">
        <v>7</v>
      </c>
      <c r="I413" s="23" t="s">
        <v>793</v>
      </c>
      <c r="J413" s="23">
        <v>608954</v>
      </c>
      <c r="K413" s="23" t="s">
        <v>797</v>
      </c>
      <c r="L413" s="9">
        <v>1263</v>
      </c>
      <c r="M413" t="s">
        <v>795</v>
      </c>
      <c r="N413" t="s">
        <v>58</v>
      </c>
    </row>
    <row r="414" spans="1:14">
      <c r="A414" s="10"/>
      <c r="B414" s="23" t="s">
        <v>910</v>
      </c>
      <c r="C414" s="24" t="s">
        <v>1002</v>
      </c>
      <c r="D414" s="24" t="s">
        <v>73</v>
      </c>
      <c r="E414" s="23" t="s">
        <v>73</v>
      </c>
      <c r="F414" s="23" t="s">
        <v>118</v>
      </c>
      <c r="G414" s="24" t="s">
        <v>302</v>
      </c>
      <c r="H414" s="23" t="s">
        <v>7</v>
      </c>
      <c r="I414" s="23" t="s">
        <v>793</v>
      </c>
      <c r="J414" s="23">
        <v>608954</v>
      </c>
      <c r="K414" s="23" t="s">
        <v>797</v>
      </c>
      <c r="L414" s="9">
        <v>1264</v>
      </c>
      <c r="M414" t="s">
        <v>795</v>
      </c>
      <c r="N414" t="s">
        <v>58</v>
      </c>
    </row>
    <row r="415" spans="1:14">
      <c r="A415" s="10"/>
      <c r="B415" s="23" t="s">
        <v>1003</v>
      </c>
      <c r="C415" s="24" t="s">
        <v>1004</v>
      </c>
      <c r="D415" s="24" t="s">
        <v>73</v>
      </c>
      <c r="E415" s="23" t="s">
        <v>73</v>
      </c>
      <c r="F415" s="23" t="s">
        <v>118</v>
      </c>
      <c r="G415" s="24" t="s">
        <v>302</v>
      </c>
      <c r="H415" s="23" t="s">
        <v>7</v>
      </c>
      <c r="I415" s="23" t="s">
        <v>793</v>
      </c>
      <c r="J415" s="23">
        <v>608954</v>
      </c>
      <c r="K415" s="23" t="s">
        <v>797</v>
      </c>
      <c r="L415" s="9">
        <v>1265</v>
      </c>
      <c r="M415" t="s">
        <v>795</v>
      </c>
      <c r="N415" t="s">
        <v>58</v>
      </c>
    </row>
    <row r="416" spans="1:14">
      <c r="A416" s="10"/>
      <c r="B416" s="23" t="s">
        <v>253</v>
      </c>
      <c r="C416" s="24" t="s">
        <v>1005</v>
      </c>
      <c r="D416" s="24" t="s">
        <v>73</v>
      </c>
      <c r="E416" s="23" t="s">
        <v>73</v>
      </c>
      <c r="F416" s="23" t="s">
        <v>118</v>
      </c>
      <c r="G416" s="24" t="s">
        <v>302</v>
      </c>
      <c r="H416" s="23" t="s">
        <v>7</v>
      </c>
      <c r="I416" s="23" t="s">
        <v>793</v>
      </c>
      <c r="J416" s="23">
        <v>608954</v>
      </c>
      <c r="K416" s="23" t="s">
        <v>797</v>
      </c>
      <c r="L416" s="9">
        <v>1266</v>
      </c>
      <c r="M416" t="s">
        <v>795</v>
      </c>
      <c r="N416" t="s">
        <v>58</v>
      </c>
    </row>
    <row r="417" spans="1:14">
      <c r="A417" s="10"/>
      <c r="B417" s="23" t="s">
        <v>1006</v>
      </c>
      <c r="C417" s="24" t="s">
        <v>1007</v>
      </c>
      <c r="D417" s="24" t="s">
        <v>73</v>
      </c>
      <c r="E417" s="23" t="s">
        <v>73</v>
      </c>
      <c r="F417" s="23" t="s">
        <v>118</v>
      </c>
      <c r="G417" s="24" t="s">
        <v>302</v>
      </c>
      <c r="H417" s="23" t="s">
        <v>7</v>
      </c>
      <c r="I417" s="23" t="s">
        <v>793</v>
      </c>
      <c r="J417" s="23">
        <v>608954</v>
      </c>
      <c r="K417" s="23" t="s">
        <v>797</v>
      </c>
      <c r="L417" s="9">
        <v>1267</v>
      </c>
      <c r="M417" t="s">
        <v>795</v>
      </c>
      <c r="N417" t="s">
        <v>58</v>
      </c>
    </row>
    <row r="418" spans="1:14">
      <c r="A418" s="10"/>
      <c r="B418" s="23" t="s">
        <v>1008</v>
      </c>
      <c r="C418" s="24" t="s">
        <v>1009</v>
      </c>
      <c r="D418" s="24" t="s">
        <v>73</v>
      </c>
      <c r="E418" s="23" t="s">
        <v>73</v>
      </c>
      <c r="F418" s="23" t="s">
        <v>118</v>
      </c>
      <c r="G418" s="24" t="s">
        <v>302</v>
      </c>
      <c r="H418" s="23" t="s">
        <v>7</v>
      </c>
      <c r="I418" s="23" t="s">
        <v>793</v>
      </c>
      <c r="J418" s="23">
        <v>608954</v>
      </c>
      <c r="K418" s="23" t="s">
        <v>797</v>
      </c>
      <c r="L418" s="9">
        <v>1268</v>
      </c>
      <c r="M418" t="s">
        <v>795</v>
      </c>
      <c r="N418" t="s">
        <v>58</v>
      </c>
    </row>
    <row r="419" spans="1:14">
      <c r="A419" s="10"/>
      <c r="B419" s="23" t="s">
        <v>1010</v>
      </c>
      <c r="C419" s="24" t="s">
        <v>1011</v>
      </c>
      <c r="D419" s="24" t="s">
        <v>73</v>
      </c>
      <c r="E419" s="23" t="s">
        <v>73</v>
      </c>
      <c r="F419" s="23" t="s">
        <v>118</v>
      </c>
      <c r="G419" s="24" t="s">
        <v>302</v>
      </c>
      <c r="H419" s="23" t="s">
        <v>7</v>
      </c>
      <c r="I419" s="23" t="s">
        <v>793</v>
      </c>
      <c r="J419" s="23">
        <v>608954</v>
      </c>
      <c r="K419" s="23" t="s">
        <v>797</v>
      </c>
      <c r="L419" s="9">
        <v>1269</v>
      </c>
      <c r="M419" t="s">
        <v>795</v>
      </c>
      <c r="N419" t="s">
        <v>58</v>
      </c>
    </row>
    <row r="420" spans="1:14">
      <c r="A420" s="10"/>
      <c r="B420" s="23" t="s">
        <v>511</v>
      </c>
      <c r="C420" s="24" t="s">
        <v>1011</v>
      </c>
      <c r="D420" s="24" t="s">
        <v>73</v>
      </c>
      <c r="E420" s="23" t="s">
        <v>73</v>
      </c>
      <c r="F420" s="23" t="s">
        <v>118</v>
      </c>
      <c r="G420" s="24" t="s">
        <v>302</v>
      </c>
      <c r="H420" s="23" t="s">
        <v>7</v>
      </c>
      <c r="I420" s="23" t="s">
        <v>793</v>
      </c>
      <c r="J420" s="23">
        <v>608954</v>
      </c>
      <c r="K420" s="23" t="s">
        <v>797</v>
      </c>
      <c r="L420" s="9">
        <v>1270</v>
      </c>
      <c r="M420" t="s">
        <v>795</v>
      </c>
      <c r="N420" t="s">
        <v>58</v>
      </c>
    </row>
    <row r="421" spans="1:14">
      <c r="A421" s="10"/>
      <c r="B421" s="23" t="s">
        <v>1012</v>
      </c>
      <c r="C421" s="24" t="s">
        <v>827</v>
      </c>
      <c r="D421" s="24" t="s">
        <v>73</v>
      </c>
      <c r="E421" s="23" t="s">
        <v>73</v>
      </c>
      <c r="F421" s="23" t="s">
        <v>118</v>
      </c>
      <c r="G421" s="24" t="s">
        <v>302</v>
      </c>
      <c r="H421" s="23" t="s">
        <v>7</v>
      </c>
      <c r="I421" s="23" t="s">
        <v>793</v>
      </c>
      <c r="J421" s="23">
        <v>608954</v>
      </c>
      <c r="K421" s="23" t="s">
        <v>797</v>
      </c>
      <c r="L421" s="9">
        <v>1271</v>
      </c>
      <c r="M421" t="s">
        <v>795</v>
      </c>
      <c r="N421" t="s">
        <v>58</v>
      </c>
    </row>
    <row r="422" spans="1:14">
      <c r="A422" s="10"/>
      <c r="B422" s="23" t="s">
        <v>957</v>
      </c>
      <c r="C422" s="24" t="s">
        <v>827</v>
      </c>
      <c r="D422" s="24" t="s">
        <v>73</v>
      </c>
      <c r="E422" s="23" t="s">
        <v>73</v>
      </c>
      <c r="F422" s="23" t="s">
        <v>118</v>
      </c>
      <c r="G422" s="24" t="s">
        <v>302</v>
      </c>
      <c r="H422" s="23" t="s">
        <v>7</v>
      </c>
      <c r="I422" s="23" t="s">
        <v>793</v>
      </c>
      <c r="J422" s="23">
        <v>608954</v>
      </c>
      <c r="K422" s="23" t="s">
        <v>797</v>
      </c>
      <c r="L422" s="9">
        <v>1272</v>
      </c>
      <c r="M422" t="s">
        <v>795</v>
      </c>
      <c r="N422" t="s">
        <v>58</v>
      </c>
    </row>
    <row r="423" spans="1:14">
      <c r="A423" s="10"/>
      <c r="B423" s="23" t="s">
        <v>1013</v>
      </c>
      <c r="C423" s="24" t="s">
        <v>827</v>
      </c>
      <c r="D423" s="24" t="s">
        <v>73</v>
      </c>
      <c r="E423" s="23" t="s">
        <v>73</v>
      </c>
      <c r="F423" s="23" t="s">
        <v>118</v>
      </c>
      <c r="G423" s="24" t="s">
        <v>302</v>
      </c>
      <c r="H423" s="23" t="s">
        <v>7</v>
      </c>
      <c r="I423" s="23" t="s">
        <v>793</v>
      </c>
      <c r="J423" s="23">
        <v>608954</v>
      </c>
      <c r="K423" s="23" t="s">
        <v>797</v>
      </c>
      <c r="L423" s="9">
        <v>1273</v>
      </c>
      <c r="M423" t="s">
        <v>795</v>
      </c>
      <c r="N423" t="s">
        <v>58</v>
      </c>
    </row>
    <row r="424" spans="1:14">
      <c r="A424" s="10"/>
      <c r="B424" s="23" t="s">
        <v>1014</v>
      </c>
      <c r="C424" s="24" t="s">
        <v>827</v>
      </c>
      <c r="D424" s="24" t="s">
        <v>73</v>
      </c>
      <c r="E424" s="23" t="s">
        <v>73</v>
      </c>
      <c r="F424" s="23" t="s">
        <v>118</v>
      </c>
      <c r="G424" s="24" t="s">
        <v>302</v>
      </c>
      <c r="H424" s="23" t="s">
        <v>7</v>
      </c>
      <c r="I424" s="23" t="s">
        <v>793</v>
      </c>
      <c r="J424" s="23">
        <v>608954</v>
      </c>
      <c r="K424" s="23" t="s">
        <v>797</v>
      </c>
      <c r="L424" s="9">
        <v>1274</v>
      </c>
      <c r="M424" t="s">
        <v>795</v>
      </c>
      <c r="N424" t="s">
        <v>58</v>
      </c>
    </row>
    <row r="425" spans="1:14">
      <c r="A425" s="10"/>
      <c r="B425" s="23" t="s">
        <v>1015</v>
      </c>
      <c r="C425" s="24" t="s">
        <v>827</v>
      </c>
      <c r="D425" s="24" t="s">
        <v>73</v>
      </c>
      <c r="E425" s="23" t="s">
        <v>73</v>
      </c>
      <c r="F425" s="23" t="s">
        <v>118</v>
      </c>
      <c r="G425" s="24" t="s">
        <v>302</v>
      </c>
      <c r="H425" s="23" t="s">
        <v>7</v>
      </c>
      <c r="I425" s="23" t="s">
        <v>793</v>
      </c>
      <c r="J425" s="23">
        <v>608954</v>
      </c>
      <c r="K425" s="23" t="s">
        <v>797</v>
      </c>
      <c r="L425" s="9">
        <v>1275</v>
      </c>
      <c r="M425" t="s">
        <v>795</v>
      </c>
      <c r="N425" t="s">
        <v>58</v>
      </c>
    </row>
    <row r="426" spans="1:14">
      <c r="A426" s="10"/>
      <c r="B426" s="23" t="s">
        <v>1016</v>
      </c>
      <c r="C426" s="24" t="s">
        <v>827</v>
      </c>
      <c r="D426" s="24" t="s">
        <v>73</v>
      </c>
      <c r="E426" s="23" t="s">
        <v>73</v>
      </c>
      <c r="F426" s="23" t="s">
        <v>118</v>
      </c>
      <c r="G426" s="24" t="s">
        <v>302</v>
      </c>
      <c r="H426" s="23" t="s">
        <v>7</v>
      </c>
      <c r="I426" s="23" t="s">
        <v>793</v>
      </c>
      <c r="J426" s="23">
        <v>608954</v>
      </c>
      <c r="K426" s="23" t="s">
        <v>797</v>
      </c>
      <c r="L426" s="9">
        <v>1276</v>
      </c>
      <c r="M426" t="s">
        <v>795</v>
      </c>
      <c r="N426" t="s">
        <v>58</v>
      </c>
    </row>
    <row r="427" spans="1:14">
      <c r="A427" s="10"/>
      <c r="B427" s="23" t="s">
        <v>1017</v>
      </c>
      <c r="C427" s="24" t="s">
        <v>1018</v>
      </c>
      <c r="D427" s="24" t="s">
        <v>73</v>
      </c>
      <c r="E427" s="23" t="s">
        <v>73</v>
      </c>
      <c r="F427" s="23" t="s">
        <v>118</v>
      </c>
      <c r="G427" s="24" t="s">
        <v>302</v>
      </c>
      <c r="H427" s="23" t="s">
        <v>7</v>
      </c>
      <c r="I427" s="23" t="s">
        <v>793</v>
      </c>
      <c r="J427" s="23">
        <v>608954</v>
      </c>
      <c r="K427" s="23" t="s">
        <v>797</v>
      </c>
      <c r="L427" s="9">
        <v>1277</v>
      </c>
      <c r="M427" t="s">
        <v>795</v>
      </c>
      <c r="N427" t="s">
        <v>58</v>
      </c>
    </row>
    <row r="428" spans="1:14">
      <c r="A428" s="10"/>
      <c r="B428" s="23" t="s">
        <v>1019</v>
      </c>
      <c r="C428" s="24" t="s">
        <v>1020</v>
      </c>
      <c r="D428" s="24" t="s">
        <v>73</v>
      </c>
      <c r="E428" s="23" t="s">
        <v>73</v>
      </c>
      <c r="F428" s="23" t="s">
        <v>118</v>
      </c>
      <c r="G428" s="24" t="s">
        <v>302</v>
      </c>
      <c r="H428" s="23" t="s">
        <v>7</v>
      </c>
      <c r="I428" s="23" t="s">
        <v>793</v>
      </c>
      <c r="J428" s="23">
        <v>608954</v>
      </c>
      <c r="K428" s="23" t="s">
        <v>797</v>
      </c>
      <c r="L428" s="9">
        <v>1278</v>
      </c>
      <c r="M428" t="s">
        <v>795</v>
      </c>
      <c r="N428" t="s">
        <v>58</v>
      </c>
    </row>
    <row r="429" spans="1:14">
      <c r="A429" s="10"/>
      <c r="B429" s="23" t="s">
        <v>1021</v>
      </c>
      <c r="C429" s="24" t="s">
        <v>1020</v>
      </c>
      <c r="D429" s="24" t="s">
        <v>73</v>
      </c>
      <c r="E429" s="23" t="s">
        <v>73</v>
      </c>
      <c r="F429" s="23" t="s">
        <v>118</v>
      </c>
      <c r="G429" s="24" t="s">
        <v>302</v>
      </c>
      <c r="H429" s="23" t="s">
        <v>7</v>
      </c>
      <c r="I429" s="23" t="s">
        <v>793</v>
      </c>
      <c r="J429" s="23">
        <v>608954</v>
      </c>
      <c r="K429" s="23" t="s">
        <v>797</v>
      </c>
      <c r="L429" s="9">
        <v>1279</v>
      </c>
      <c r="M429" t="s">
        <v>795</v>
      </c>
      <c r="N429" t="s">
        <v>58</v>
      </c>
    </row>
    <row r="430" spans="1:14">
      <c r="A430" s="10"/>
      <c r="B430" s="23" t="s">
        <v>1022</v>
      </c>
      <c r="C430" s="24" t="s">
        <v>1023</v>
      </c>
      <c r="D430" s="24" t="s">
        <v>73</v>
      </c>
      <c r="E430" s="23" t="s">
        <v>73</v>
      </c>
      <c r="F430" s="23" t="s">
        <v>118</v>
      </c>
      <c r="G430" s="24" t="s">
        <v>302</v>
      </c>
      <c r="H430" s="23" t="s">
        <v>7</v>
      </c>
      <c r="I430" s="23" t="s">
        <v>793</v>
      </c>
      <c r="J430" s="23">
        <v>608954</v>
      </c>
      <c r="K430" s="23" t="s">
        <v>797</v>
      </c>
      <c r="L430" s="9">
        <v>1280</v>
      </c>
      <c r="M430" t="s">
        <v>795</v>
      </c>
      <c r="N430" t="s">
        <v>58</v>
      </c>
    </row>
    <row r="431" spans="1:14">
      <c r="A431" s="10"/>
      <c r="B431" s="23" t="s">
        <v>1024</v>
      </c>
      <c r="C431" s="24" t="s">
        <v>1023</v>
      </c>
      <c r="D431" s="24" t="s">
        <v>73</v>
      </c>
      <c r="E431" s="23" t="s">
        <v>73</v>
      </c>
      <c r="F431" s="23" t="s">
        <v>118</v>
      </c>
      <c r="G431" s="24" t="s">
        <v>302</v>
      </c>
      <c r="H431" s="23" t="s">
        <v>7</v>
      </c>
      <c r="I431" s="23" t="s">
        <v>793</v>
      </c>
      <c r="J431" s="23">
        <v>608954</v>
      </c>
      <c r="K431" s="23" t="s">
        <v>797</v>
      </c>
      <c r="L431" s="9">
        <v>1281</v>
      </c>
      <c r="M431" t="s">
        <v>795</v>
      </c>
      <c r="N431" t="s">
        <v>58</v>
      </c>
    </row>
    <row r="432" spans="1:14">
      <c r="A432" s="10"/>
      <c r="B432" s="23" t="s">
        <v>729</v>
      </c>
      <c r="C432" s="24" t="s">
        <v>1023</v>
      </c>
      <c r="D432" s="24" t="s">
        <v>73</v>
      </c>
      <c r="E432" s="23" t="s">
        <v>73</v>
      </c>
      <c r="F432" s="23" t="s">
        <v>118</v>
      </c>
      <c r="G432" s="24" t="s">
        <v>302</v>
      </c>
      <c r="H432" s="23" t="s">
        <v>7</v>
      </c>
      <c r="I432" s="23" t="s">
        <v>793</v>
      </c>
      <c r="J432" s="23">
        <v>608954</v>
      </c>
      <c r="K432" s="23" t="s">
        <v>797</v>
      </c>
      <c r="L432" s="9">
        <v>1282</v>
      </c>
      <c r="M432" t="s">
        <v>795</v>
      </c>
      <c r="N432" t="s">
        <v>58</v>
      </c>
    </row>
    <row r="433" spans="1:14">
      <c r="A433" s="10"/>
      <c r="B433" s="23" t="s">
        <v>1025</v>
      </c>
      <c r="C433" s="24" t="s">
        <v>1026</v>
      </c>
      <c r="D433" s="24" t="s">
        <v>73</v>
      </c>
      <c r="E433" s="23" t="s">
        <v>73</v>
      </c>
      <c r="F433" s="23" t="s">
        <v>118</v>
      </c>
      <c r="G433" s="24" t="s">
        <v>302</v>
      </c>
      <c r="H433" s="23" t="s">
        <v>7</v>
      </c>
      <c r="I433" s="23" t="s">
        <v>793</v>
      </c>
      <c r="J433" s="23">
        <v>608954</v>
      </c>
      <c r="K433" s="23" t="s">
        <v>797</v>
      </c>
      <c r="L433" s="9">
        <v>1283</v>
      </c>
      <c r="M433" t="s">
        <v>795</v>
      </c>
      <c r="N433" t="s">
        <v>58</v>
      </c>
    </row>
    <row r="434" spans="1:14">
      <c r="A434" s="10"/>
      <c r="B434" s="23" t="s">
        <v>1027</v>
      </c>
      <c r="C434" s="24" t="s">
        <v>1028</v>
      </c>
      <c r="D434" s="24" t="s">
        <v>73</v>
      </c>
      <c r="E434" s="23" t="s">
        <v>73</v>
      </c>
      <c r="F434" s="23" t="s">
        <v>118</v>
      </c>
      <c r="G434" s="24" t="s">
        <v>302</v>
      </c>
      <c r="H434" s="23" t="s">
        <v>7</v>
      </c>
      <c r="I434" s="23" t="s">
        <v>793</v>
      </c>
      <c r="J434" s="23">
        <v>608954</v>
      </c>
      <c r="K434" s="23" t="s">
        <v>797</v>
      </c>
      <c r="L434" s="9">
        <v>1284</v>
      </c>
      <c r="M434" t="s">
        <v>795</v>
      </c>
      <c r="N434" t="s">
        <v>58</v>
      </c>
    </row>
    <row r="435" spans="1:14">
      <c r="A435" s="10"/>
      <c r="B435" s="23" t="s">
        <v>1029</v>
      </c>
      <c r="C435" s="24" t="s">
        <v>920</v>
      </c>
      <c r="D435" s="24" t="s">
        <v>73</v>
      </c>
      <c r="E435" s="23" t="s">
        <v>73</v>
      </c>
      <c r="F435" s="23" t="s">
        <v>118</v>
      </c>
      <c r="G435" s="24" t="s">
        <v>302</v>
      </c>
      <c r="H435" s="23" t="s">
        <v>7</v>
      </c>
      <c r="I435" s="23" t="s">
        <v>793</v>
      </c>
      <c r="J435" s="23">
        <v>608954</v>
      </c>
      <c r="K435" s="23" t="s">
        <v>797</v>
      </c>
      <c r="L435" s="9">
        <v>1285</v>
      </c>
      <c r="M435" t="s">
        <v>795</v>
      </c>
      <c r="N435" t="s">
        <v>58</v>
      </c>
    </row>
    <row r="436" spans="1:14">
      <c r="A436" s="10"/>
      <c r="B436" s="23" t="s">
        <v>1030</v>
      </c>
      <c r="C436" s="24" t="s">
        <v>920</v>
      </c>
      <c r="D436" s="24" t="s">
        <v>73</v>
      </c>
      <c r="E436" s="23" t="s">
        <v>73</v>
      </c>
      <c r="F436" s="23" t="s">
        <v>118</v>
      </c>
      <c r="G436" s="24" t="s">
        <v>302</v>
      </c>
      <c r="H436" s="23" t="s">
        <v>7</v>
      </c>
      <c r="I436" s="23" t="s">
        <v>793</v>
      </c>
      <c r="J436" s="23">
        <v>608954</v>
      </c>
      <c r="K436" s="23" t="s">
        <v>797</v>
      </c>
      <c r="L436" s="9">
        <v>1286</v>
      </c>
      <c r="M436" t="s">
        <v>795</v>
      </c>
      <c r="N436" t="s">
        <v>58</v>
      </c>
    </row>
    <row r="437" spans="1:14">
      <c r="A437" s="10"/>
      <c r="B437" s="23" t="s">
        <v>1031</v>
      </c>
      <c r="C437" s="24" t="s">
        <v>1032</v>
      </c>
      <c r="D437" s="24" t="s">
        <v>73</v>
      </c>
      <c r="E437" s="23" t="s">
        <v>73</v>
      </c>
      <c r="F437" s="23" t="s">
        <v>118</v>
      </c>
      <c r="G437" s="24" t="s">
        <v>302</v>
      </c>
      <c r="H437" s="23" t="s">
        <v>7</v>
      </c>
      <c r="I437" s="23" t="s">
        <v>793</v>
      </c>
      <c r="J437" s="23">
        <v>608954</v>
      </c>
      <c r="K437" s="23" t="s">
        <v>797</v>
      </c>
      <c r="L437" s="9">
        <v>1287</v>
      </c>
      <c r="M437" t="s">
        <v>795</v>
      </c>
      <c r="N437" t="s">
        <v>58</v>
      </c>
    </row>
    <row r="438" spans="1:14">
      <c r="A438" s="10"/>
      <c r="B438" s="23" t="s">
        <v>810</v>
      </c>
      <c r="C438" s="24" t="s">
        <v>1032</v>
      </c>
      <c r="D438" s="24" t="s">
        <v>73</v>
      </c>
      <c r="E438" s="23" t="s">
        <v>73</v>
      </c>
      <c r="F438" s="23" t="s">
        <v>118</v>
      </c>
      <c r="G438" s="24" t="s">
        <v>302</v>
      </c>
      <c r="H438" s="23" t="s">
        <v>7</v>
      </c>
      <c r="I438" s="23" t="s">
        <v>793</v>
      </c>
      <c r="J438" s="23">
        <v>608954</v>
      </c>
      <c r="K438" s="23" t="s">
        <v>797</v>
      </c>
      <c r="L438" s="9">
        <v>1288</v>
      </c>
      <c r="M438" t="s">
        <v>795</v>
      </c>
      <c r="N438" t="s">
        <v>58</v>
      </c>
    </row>
    <row r="439" spans="1:14">
      <c r="A439" s="10"/>
      <c r="B439" s="23" t="s">
        <v>933</v>
      </c>
      <c r="C439" s="24" t="s">
        <v>1033</v>
      </c>
      <c r="D439" s="24" t="s">
        <v>73</v>
      </c>
      <c r="E439" s="23" t="s">
        <v>73</v>
      </c>
      <c r="F439" s="23" t="s">
        <v>118</v>
      </c>
      <c r="G439" s="24" t="s">
        <v>302</v>
      </c>
      <c r="H439" s="23" t="s">
        <v>7</v>
      </c>
      <c r="I439" s="23" t="s">
        <v>793</v>
      </c>
      <c r="J439" s="23">
        <v>608954</v>
      </c>
      <c r="K439" s="23" t="s">
        <v>797</v>
      </c>
      <c r="L439" s="9">
        <v>1289</v>
      </c>
      <c r="M439" t="s">
        <v>795</v>
      </c>
      <c r="N439" t="s">
        <v>58</v>
      </c>
    </row>
    <row r="440" spans="1:14" ht="29.1">
      <c r="A440" s="10"/>
      <c r="B440" s="23" t="s">
        <v>211</v>
      </c>
      <c r="C440" s="24" t="s">
        <v>245</v>
      </c>
      <c r="D440" s="24" t="s">
        <v>209</v>
      </c>
      <c r="E440" s="23" t="s">
        <v>246</v>
      </c>
      <c r="F440" s="23" t="s">
        <v>118</v>
      </c>
      <c r="G440" s="24" t="s">
        <v>130</v>
      </c>
      <c r="H440" s="23" t="s">
        <v>7</v>
      </c>
      <c r="I440" s="23" t="s">
        <v>1034</v>
      </c>
      <c r="J440" s="23" t="s">
        <v>1035</v>
      </c>
      <c r="K440" s="23" t="s">
        <v>1036</v>
      </c>
      <c r="L440" s="9">
        <v>229</v>
      </c>
      <c r="M440" t="s">
        <v>1037</v>
      </c>
      <c r="N440" t="s">
        <v>65</v>
      </c>
    </row>
    <row r="441" spans="1:14" ht="72.599999999999994">
      <c r="A441" s="10"/>
      <c r="B441" s="23" t="s">
        <v>165</v>
      </c>
      <c r="C441" s="24" t="s">
        <v>166</v>
      </c>
      <c r="D441" s="24" t="s">
        <v>167</v>
      </c>
      <c r="E441" s="23" t="s">
        <v>168</v>
      </c>
      <c r="F441" s="23" t="s">
        <v>84</v>
      </c>
      <c r="G441" s="24" t="s">
        <v>46</v>
      </c>
      <c r="H441" s="23" t="s">
        <v>7</v>
      </c>
      <c r="I441" s="23" t="s">
        <v>1038</v>
      </c>
      <c r="J441" s="23" t="s">
        <v>1039</v>
      </c>
      <c r="K441" s="23" t="s">
        <v>176</v>
      </c>
      <c r="L441" s="9">
        <v>1164</v>
      </c>
      <c r="M441" t="s">
        <v>1040</v>
      </c>
      <c r="N441" t="s">
        <v>77</v>
      </c>
    </row>
    <row r="442" spans="1:14" ht="304.5">
      <c r="A442" s="10"/>
      <c r="B442" s="23" t="s">
        <v>1041</v>
      </c>
      <c r="C442" s="24" t="s">
        <v>1042</v>
      </c>
      <c r="D442" s="24" t="s">
        <v>73</v>
      </c>
      <c r="E442" s="23" t="s">
        <v>73</v>
      </c>
      <c r="F442" s="23" t="s">
        <v>118</v>
      </c>
      <c r="G442" s="24" t="s">
        <v>46</v>
      </c>
      <c r="H442" s="23" t="s">
        <v>7</v>
      </c>
      <c r="I442" s="23" t="s">
        <v>1043</v>
      </c>
      <c r="J442" s="23">
        <v>610662</v>
      </c>
      <c r="K442" s="23" t="s">
        <v>1044</v>
      </c>
      <c r="L442" s="9">
        <v>113</v>
      </c>
      <c r="M442" t="s">
        <v>1045</v>
      </c>
      <c r="N442" t="s">
        <v>58</v>
      </c>
    </row>
    <row r="443" spans="1:14" ht="304.5">
      <c r="A443" s="10"/>
      <c r="B443" s="23" t="s">
        <v>1041</v>
      </c>
      <c r="C443" s="24" t="s">
        <v>1042</v>
      </c>
      <c r="D443" s="24" t="s">
        <v>73</v>
      </c>
      <c r="E443" s="23" t="s">
        <v>73</v>
      </c>
      <c r="F443" s="23" t="s">
        <v>118</v>
      </c>
      <c r="G443" s="24" t="s">
        <v>50</v>
      </c>
      <c r="H443" s="23" t="s">
        <v>7</v>
      </c>
      <c r="I443" s="23" t="s">
        <v>1046</v>
      </c>
      <c r="J443" s="23">
        <v>610662</v>
      </c>
      <c r="K443" s="23" t="s">
        <v>1047</v>
      </c>
      <c r="L443" s="9">
        <v>131</v>
      </c>
      <c r="M443" t="s">
        <v>1045</v>
      </c>
      <c r="N443" t="s">
        <v>58</v>
      </c>
    </row>
    <row r="444" spans="1:14" ht="304.5">
      <c r="A444" s="10"/>
      <c r="B444" s="23" t="s">
        <v>1041</v>
      </c>
      <c r="C444" s="24" t="s">
        <v>1042</v>
      </c>
      <c r="D444" s="24" t="s">
        <v>73</v>
      </c>
      <c r="E444" s="23" t="s">
        <v>73</v>
      </c>
      <c r="F444" s="23" t="s">
        <v>118</v>
      </c>
      <c r="G444" s="24" t="s">
        <v>50</v>
      </c>
      <c r="H444" s="23" t="s">
        <v>7</v>
      </c>
      <c r="I444" s="23" t="s">
        <v>1048</v>
      </c>
      <c r="J444" s="23">
        <v>610662</v>
      </c>
      <c r="K444" s="23" t="s">
        <v>1044</v>
      </c>
      <c r="L444" s="9">
        <v>122</v>
      </c>
      <c r="M444" t="s">
        <v>1045</v>
      </c>
      <c r="N444" t="s">
        <v>58</v>
      </c>
    </row>
    <row r="445" spans="1:14" ht="174">
      <c r="A445" s="10"/>
      <c r="B445" s="23" t="s">
        <v>89</v>
      </c>
      <c r="C445" s="24" t="s">
        <v>90</v>
      </c>
      <c r="D445" s="24" t="s">
        <v>82</v>
      </c>
      <c r="E445" s="23" t="s">
        <v>91</v>
      </c>
      <c r="F445" s="23" t="s">
        <v>84</v>
      </c>
      <c r="G445" s="24" t="s">
        <v>46</v>
      </c>
      <c r="H445" s="23" t="s">
        <v>9</v>
      </c>
      <c r="I445" s="23" t="s">
        <v>385</v>
      </c>
      <c r="J445" s="23" t="s">
        <v>87</v>
      </c>
      <c r="K445" s="23" t="s">
        <v>1049</v>
      </c>
      <c r="L445" s="9">
        <v>1327</v>
      </c>
      <c r="M445" t="s">
        <v>387</v>
      </c>
      <c r="N445" t="s">
        <v>58</v>
      </c>
    </row>
    <row r="446" spans="1:14" ht="57.95">
      <c r="A446" s="10"/>
      <c r="B446" s="23" t="s">
        <v>59</v>
      </c>
      <c r="C446" s="24" t="s">
        <v>60</v>
      </c>
      <c r="D446" s="24" t="s">
        <v>103</v>
      </c>
      <c r="E446" s="23" t="s">
        <v>1050</v>
      </c>
      <c r="F446" s="23" t="s">
        <v>105</v>
      </c>
      <c r="G446" s="24" t="s">
        <v>46</v>
      </c>
      <c r="H446" s="23" t="s">
        <v>9</v>
      </c>
      <c r="I446" s="23" t="s">
        <v>1051</v>
      </c>
      <c r="J446" s="23" t="s">
        <v>87</v>
      </c>
      <c r="K446" s="23" t="s">
        <v>1052</v>
      </c>
      <c r="L446" s="9">
        <v>108</v>
      </c>
      <c r="M446" t="s">
        <v>64</v>
      </c>
      <c r="N446" t="s">
        <v>65</v>
      </c>
    </row>
    <row r="447" spans="1:14" ht="87">
      <c r="A447" s="10"/>
      <c r="B447" s="23" t="s">
        <v>89</v>
      </c>
      <c r="C447" s="24" t="s">
        <v>90</v>
      </c>
      <c r="D447" s="24" t="s">
        <v>82</v>
      </c>
      <c r="E447" s="23" t="s">
        <v>91</v>
      </c>
      <c r="F447" s="23" t="s">
        <v>84</v>
      </c>
      <c r="G447" s="24" t="s">
        <v>46</v>
      </c>
      <c r="H447" s="23" t="s">
        <v>9</v>
      </c>
      <c r="I447" s="23" t="s">
        <v>1053</v>
      </c>
      <c r="J447" s="23" t="s">
        <v>87</v>
      </c>
      <c r="K447" s="23" t="s">
        <v>386</v>
      </c>
      <c r="L447" s="9">
        <v>1329</v>
      </c>
      <c r="M447" t="s">
        <v>87</v>
      </c>
      <c r="N447" t="s">
        <v>65</v>
      </c>
    </row>
    <row r="448" spans="1:14">
      <c r="A448" s="10"/>
      <c r="B448" s="23" t="s">
        <v>49</v>
      </c>
      <c r="C448" s="24" t="s">
        <v>49</v>
      </c>
      <c r="D448" s="24" t="s">
        <v>333</v>
      </c>
      <c r="E448" s="23" t="s">
        <v>49</v>
      </c>
      <c r="F448" s="23" t="s">
        <v>45</v>
      </c>
      <c r="G448" s="24" t="s">
        <v>106</v>
      </c>
      <c r="H448" s="23" t="s">
        <v>10</v>
      </c>
      <c r="I448" s="23" t="s">
        <v>1054</v>
      </c>
      <c r="J448" s="23" t="s">
        <v>87</v>
      </c>
      <c r="K448" s="23" t="s">
        <v>1055</v>
      </c>
      <c r="L448" s="9">
        <v>806</v>
      </c>
      <c r="M448" t="s">
        <v>49</v>
      </c>
      <c r="N448" t="s">
        <v>87</v>
      </c>
    </row>
    <row r="449" spans="1:14" ht="43.5">
      <c r="A449" s="10"/>
      <c r="B449" s="23" t="s">
        <v>1056</v>
      </c>
      <c r="C449" s="24" t="s">
        <v>1057</v>
      </c>
      <c r="D449" s="24" t="s">
        <v>10</v>
      </c>
      <c r="E449" s="23" t="s">
        <v>1058</v>
      </c>
      <c r="F449" s="23" t="s">
        <v>45</v>
      </c>
      <c r="G449" s="24" t="s">
        <v>106</v>
      </c>
      <c r="H449" s="23" t="s">
        <v>10</v>
      </c>
      <c r="I449" s="23" t="s">
        <v>1059</v>
      </c>
      <c r="J449" s="23" t="s">
        <v>87</v>
      </c>
      <c r="K449" s="23" t="s">
        <v>1060</v>
      </c>
      <c r="L449" s="9">
        <v>805</v>
      </c>
      <c r="M449" t="s">
        <v>87</v>
      </c>
      <c r="N449" t="s">
        <v>87</v>
      </c>
    </row>
    <row r="450" spans="1:14" ht="348">
      <c r="A450" s="10"/>
      <c r="B450" s="23" t="s">
        <v>981</v>
      </c>
      <c r="C450" s="24" t="s">
        <v>1061</v>
      </c>
      <c r="D450" s="24" t="s">
        <v>82</v>
      </c>
      <c r="E450" s="23" t="s">
        <v>1062</v>
      </c>
      <c r="F450" s="23" t="s">
        <v>84</v>
      </c>
      <c r="G450" s="24" t="s">
        <v>46</v>
      </c>
      <c r="H450" s="23" t="s">
        <v>10</v>
      </c>
      <c r="I450" s="23" t="s">
        <v>1063</v>
      </c>
      <c r="J450" s="23" t="s">
        <v>87</v>
      </c>
      <c r="K450" s="23" t="s">
        <v>1064</v>
      </c>
      <c r="L450" s="9">
        <v>504</v>
      </c>
      <c r="M450" t="s">
        <v>49</v>
      </c>
      <c r="N450" t="s">
        <v>87</v>
      </c>
    </row>
    <row r="451" spans="1:14" ht="72.599999999999994">
      <c r="A451" s="10"/>
      <c r="B451" s="23" t="s">
        <v>1065</v>
      </c>
      <c r="C451" s="24" t="s">
        <v>1066</v>
      </c>
      <c r="D451" s="24" t="s">
        <v>73</v>
      </c>
      <c r="E451" s="23" t="s">
        <v>87</v>
      </c>
      <c r="F451" s="23" t="s">
        <v>45</v>
      </c>
      <c r="G451" s="24" t="s">
        <v>130</v>
      </c>
      <c r="H451" s="23" t="s">
        <v>10</v>
      </c>
      <c r="I451" s="23" t="s">
        <v>1067</v>
      </c>
      <c r="J451" s="23" t="s">
        <v>87</v>
      </c>
      <c r="K451" s="23" t="s">
        <v>1068</v>
      </c>
      <c r="L451" s="9">
        <v>803</v>
      </c>
      <c r="M451" t="s">
        <v>296</v>
      </c>
      <c r="N451" t="s">
        <v>110</v>
      </c>
    </row>
    <row r="452" spans="1:14" ht="57.95">
      <c r="A452" s="10"/>
      <c r="B452" s="23" t="s">
        <v>1069</v>
      </c>
      <c r="C452" s="24" t="s">
        <v>1070</v>
      </c>
      <c r="D452" s="24" t="s">
        <v>73</v>
      </c>
      <c r="E452" s="23" t="s">
        <v>87</v>
      </c>
      <c r="F452" s="23" t="s">
        <v>45</v>
      </c>
      <c r="G452" s="24" t="s">
        <v>130</v>
      </c>
      <c r="H452" s="23" t="s">
        <v>10</v>
      </c>
      <c r="I452" s="23" t="s">
        <v>1071</v>
      </c>
      <c r="J452" s="23" t="s">
        <v>87</v>
      </c>
      <c r="K452" s="23" t="s">
        <v>1072</v>
      </c>
      <c r="L452" s="9">
        <v>804</v>
      </c>
      <c r="M452" t="s">
        <v>296</v>
      </c>
      <c r="N452" t="s">
        <v>110</v>
      </c>
    </row>
    <row r="453" spans="1:14" ht="43.5">
      <c r="A453" s="10"/>
      <c r="B453" s="23" t="s">
        <v>287</v>
      </c>
      <c r="C453" s="24" t="s">
        <v>288</v>
      </c>
      <c r="D453" s="24" t="s">
        <v>73</v>
      </c>
      <c r="E453" s="23" t="s">
        <v>73</v>
      </c>
      <c r="F453" s="23" t="s">
        <v>138</v>
      </c>
      <c r="G453" s="24" t="s">
        <v>106</v>
      </c>
      <c r="H453" s="23" t="s">
        <v>10</v>
      </c>
      <c r="I453" s="23" t="s">
        <v>1073</v>
      </c>
      <c r="J453" s="23" t="s">
        <v>53</v>
      </c>
      <c r="K453" s="23" t="s">
        <v>1074</v>
      </c>
      <c r="L453" s="9">
        <v>200</v>
      </c>
      <c r="M453" t="s">
        <v>53</v>
      </c>
      <c r="N453" t="s">
        <v>53</v>
      </c>
    </row>
    <row r="454" spans="1:14" ht="57.95">
      <c r="A454" s="10"/>
      <c r="B454" s="23" t="s">
        <v>1075</v>
      </c>
      <c r="C454" s="24" t="s">
        <v>1076</v>
      </c>
      <c r="D454" s="24" t="s">
        <v>73</v>
      </c>
      <c r="E454" s="23" t="s">
        <v>613</v>
      </c>
      <c r="F454" s="23" t="s">
        <v>45</v>
      </c>
      <c r="G454" s="24" t="s">
        <v>46</v>
      </c>
      <c r="H454" s="23" t="s">
        <v>10</v>
      </c>
      <c r="I454" s="23" t="s">
        <v>1077</v>
      </c>
      <c r="J454" s="23" t="s">
        <v>87</v>
      </c>
      <c r="K454" s="23" t="s">
        <v>1078</v>
      </c>
      <c r="L454" s="9">
        <v>802</v>
      </c>
      <c r="M454" t="s">
        <v>296</v>
      </c>
      <c r="N454" t="s">
        <v>110</v>
      </c>
    </row>
    <row r="455" spans="1:14" ht="29.1">
      <c r="A455" s="10"/>
      <c r="B455" s="23" t="s">
        <v>1079</v>
      </c>
      <c r="C455" s="24" t="s">
        <v>87</v>
      </c>
      <c r="D455" s="24" t="s">
        <v>10</v>
      </c>
      <c r="E455" s="23" t="s">
        <v>1079</v>
      </c>
      <c r="F455" s="23" t="s">
        <v>118</v>
      </c>
      <c r="G455" s="24" t="s">
        <v>50</v>
      </c>
      <c r="H455" s="23" t="s">
        <v>10</v>
      </c>
      <c r="I455" s="23" t="s">
        <v>1080</v>
      </c>
      <c r="J455" s="23" t="s">
        <v>87</v>
      </c>
      <c r="K455" s="23" t="s">
        <v>1081</v>
      </c>
      <c r="L455" s="9">
        <v>606</v>
      </c>
      <c r="M455" t="s">
        <v>87</v>
      </c>
      <c r="N455" t="s">
        <v>87</v>
      </c>
    </row>
    <row r="456" spans="1:14">
      <c r="A456" s="10"/>
      <c r="B456" s="23" t="s">
        <v>1079</v>
      </c>
      <c r="C456" s="24" t="s">
        <v>87</v>
      </c>
      <c r="D456" s="24" t="s">
        <v>10</v>
      </c>
      <c r="E456" s="23" t="s">
        <v>1079</v>
      </c>
      <c r="F456" s="23" t="s">
        <v>118</v>
      </c>
      <c r="G456" s="24" t="s">
        <v>50</v>
      </c>
      <c r="H456" s="23" t="s">
        <v>10</v>
      </c>
      <c r="I456" s="23" t="s">
        <v>1080</v>
      </c>
      <c r="J456" s="23" t="s">
        <v>87</v>
      </c>
      <c r="K456" s="23" t="s">
        <v>1082</v>
      </c>
      <c r="L456" s="9">
        <v>607</v>
      </c>
      <c r="M456" t="s">
        <v>87</v>
      </c>
      <c r="N456" t="s">
        <v>87</v>
      </c>
    </row>
    <row r="457" spans="1:14" ht="144.94999999999999">
      <c r="A457" s="10"/>
      <c r="B457" s="25" t="s">
        <v>281</v>
      </c>
      <c r="C457" s="26" t="s">
        <v>282</v>
      </c>
      <c r="D457" s="26" t="s">
        <v>333</v>
      </c>
      <c r="E457" s="25" t="s">
        <v>87</v>
      </c>
      <c r="F457" s="25" t="s">
        <v>118</v>
      </c>
      <c r="G457" s="26" t="s">
        <v>46</v>
      </c>
      <c r="H457" s="25" t="s">
        <v>1083</v>
      </c>
      <c r="I457" s="25" t="s">
        <v>1084</v>
      </c>
      <c r="J457" s="25" t="s">
        <v>1085</v>
      </c>
      <c r="K457" s="25" t="s">
        <v>1086</v>
      </c>
      <c r="L457" s="9">
        <v>125</v>
      </c>
      <c r="M457" t="s">
        <v>286</v>
      </c>
      <c r="N457" t="s">
        <v>58</v>
      </c>
    </row>
    <row r="458" spans="1:14" ht="409.5">
      <c r="A458" s="10"/>
      <c r="B458" s="25" t="s">
        <v>122</v>
      </c>
      <c r="C458" s="26" t="s">
        <v>123</v>
      </c>
      <c r="D458" s="26" t="s">
        <v>82</v>
      </c>
      <c r="E458" s="25" t="s">
        <v>124</v>
      </c>
      <c r="F458" s="25" t="s">
        <v>84</v>
      </c>
      <c r="G458" s="26" t="s">
        <v>50</v>
      </c>
      <c r="H458" s="25" t="s">
        <v>1083</v>
      </c>
      <c r="I458" s="25" t="s">
        <v>1087</v>
      </c>
      <c r="J458" s="25" t="s">
        <v>87</v>
      </c>
      <c r="K458" s="25" t="s">
        <v>1088</v>
      </c>
      <c r="L458" s="9">
        <v>1306</v>
      </c>
      <c r="M458" t="s">
        <v>87</v>
      </c>
      <c r="N458" t="s">
        <v>87</v>
      </c>
    </row>
    <row r="459" spans="1:14" ht="43.5">
      <c r="A459" s="10"/>
      <c r="B459" s="27"/>
      <c r="C459" s="28"/>
      <c r="D459" s="28"/>
      <c r="E459" s="27"/>
      <c r="F459" s="27"/>
      <c r="G459" s="28"/>
      <c r="H459" s="27"/>
      <c r="I459" s="27"/>
      <c r="J459" s="27"/>
      <c r="K459" s="27" t="s">
        <v>1089</v>
      </c>
    </row>
    <row r="460" spans="1:14" ht="116.1">
      <c r="A460" s="10"/>
      <c r="B460" s="27" t="s">
        <v>122</v>
      </c>
      <c r="C460" s="28" t="s">
        <v>123</v>
      </c>
      <c r="D460" s="28" t="s">
        <v>82</v>
      </c>
      <c r="E460" s="27" t="s">
        <v>124</v>
      </c>
      <c r="F460" s="27" t="s">
        <v>84</v>
      </c>
      <c r="G460" s="28" t="s">
        <v>50</v>
      </c>
      <c r="H460" s="27" t="s">
        <v>1083</v>
      </c>
      <c r="I460" s="27" t="s">
        <v>1090</v>
      </c>
      <c r="J460" s="27" t="s">
        <v>87</v>
      </c>
      <c r="K460" s="27" t="s">
        <v>1091</v>
      </c>
      <c r="L460" s="9">
        <v>1304</v>
      </c>
      <c r="M460" t="s">
        <v>87</v>
      </c>
      <c r="N460" t="s">
        <v>87</v>
      </c>
    </row>
    <row r="461" spans="1:14" ht="261">
      <c r="A461" s="10"/>
      <c r="B461" s="23" t="s">
        <v>89</v>
      </c>
      <c r="C461" s="24" t="s">
        <v>90</v>
      </c>
      <c r="D461" s="24" t="s">
        <v>82</v>
      </c>
      <c r="E461" s="23" t="s">
        <v>91</v>
      </c>
      <c r="F461" s="23" t="s">
        <v>84</v>
      </c>
      <c r="G461" s="24" t="s">
        <v>46</v>
      </c>
      <c r="H461" s="23" t="s">
        <v>1083</v>
      </c>
      <c r="I461" s="23" t="s">
        <v>1092</v>
      </c>
      <c r="J461" s="23" t="s">
        <v>87</v>
      </c>
      <c r="K461" s="23" t="s">
        <v>1093</v>
      </c>
      <c r="L461" s="9">
        <v>1323</v>
      </c>
      <c r="M461" t="s">
        <v>87</v>
      </c>
      <c r="N461" t="s">
        <v>87</v>
      </c>
    </row>
    <row r="462" spans="1:14" ht="116.1">
      <c r="A462" s="10"/>
      <c r="B462" s="23" t="s">
        <v>80</v>
      </c>
      <c r="C462" s="24" t="s">
        <v>81</v>
      </c>
      <c r="D462" s="24" t="s">
        <v>82</v>
      </c>
      <c r="E462" s="23" t="s">
        <v>83</v>
      </c>
      <c r="F462" s="23" t="s">
        <v>84</v>
      </c>
      <c r="G462" s="24" t="s">
        <v>46</v>
      </c>
      <c r="H462" s="23" t="s">
        <v>11</v>
      </c>
      <c r="I462" s="23" t="s">
        <v>1094</v>
      </c>
      <c r="J462" s="23" t="s">
        <v>87</v>
      </c>
      <c r="K462" s="23" t="s">
        <v>1095</v>
      </c>
      <c r="L462" s="9">
        <v>1321</v>
      </c>
      <c r="M462" t="s">
        <v>87</v>
      </c>
      <c r="N462" t="s">
        <v>87</v>
      </c>
    </row>
    <row r="463" spans="1:14" ht="87">
      <c r="A463" s="10"/>
      <c r="B463" s="23" t="s">
        <v>89</v>
      </c>
      <c r="C463" s="24" t="s">
        <v>90</v>
      </c>
      <c r="D463" s="24" t="s">
        <v>82</v>
      </c>
      <c r="E463" s="23" t="s">
        <v>91</v>
      </c>
      <c r="F463" s="23" t="s">
        <v>84</v>
      </c>
      <c r="G463" s="24" t="s">
        <v>46</v>
      </c>
      <c r="H463" s="23" t="s">
        <v>11</v>
      </c>
      <c r="I463" s="23" t="s">
        <v>1096</v>
      </c>
      <c r="J463" s="23" t="s">
        <v>87</v>
      </c>
      <c r="K463" s="23" t="s">
        <v>386</v>
      </c>
      <c r="L463" s="9">
        <v>1330</v>
      </c>
      <c r="M463" t="s">
        <v>87</v>
      </c>
      <c r="N463" t="s">
        <v>87</v>
      </c>
    </row>
    <row r="464" spans="1:14" ht="304.5">
      <c r="A464" s="10"/>
      <c r="B464" s="23" t="s">
        <v>886</v>
      </c>
      <c r="C464" s="24" t="s">
        <v>1097</v>
      </c>
      <c r="D464" s="24" t="s">
        <v>82</v>
      </c>
      <c r="E464" s="23" t="s">
        <v>1098</v>
      </c>
      <c r="F464" s="23" t="s">
        <v>45</v>
      </c>
      <c r="G464" s="24" t="s">
        <v>50</v>
      </c>
      <c r="H464" s="23" t="s">
        <v>11</v>
      </c>
      <c r="I464" s="23" t="s">
        <v>1099</v>
      </c>
      <c r="J464" s="23" t="s">
        <v>1100</v>
      </c>
      <c r="K464" s="23" t="s">
        <v>1101</v>
      </c>
      <c r="L464" s="9">
        <v>101</v>
      </c>
      <c r="M464" t="s">
        <v>1102</v>
      </c>
      <c r="N464" t="s">
        <v>173</v>
      </c>
    </row>
    <row r="465" spans="1:14" ht="304.5">
      <c r="A465" s="10"/>
      <c r="B465" s="23" t="s">
        <v>746</v>
      </c>
      <c r="C465" s="24" t="s">
        <v>1103</v>
      </c>
      <c r="D465" s="24" t="s">
        <v>82</v>
      </c>
      <c r="E465" s="23" t="s">
        <v>1098</v>
      </c>
      <c r="F465" s="23" t="s">
        <v>45</v>
      </c>
      <c r="G465" s="24" t="s">
        <v>50</v>
      </c>
      <c r="H465" s="23" t="s">
        <v>11</v>
      </c>
      <c r="I465" s="23" t="s">
        <v>1099</v>
      </c>
      <c r="J465" s="23" t="s">
        <v>1100</v>
      </c>
      <c r="K465" s="23" t="s">
        <v>1101</v>
      </c>
      <c r="L465" s="9">
        <v>115</v>
      </c>
      <c r="M465" t="s">
        <v>1102</v>
      </c>
      <c r="N465" t="s">
        <v>173</v>
      </c>
    </row>
    <row r="466" spans="1:14" ht="377.1">
      <c r="A466" s="10"/>
      <c r="B466" s="23" t="s">
        <v>678</v>
      </c>
      <c r="C466" s="24" t="s">
        <v>1103</v>
      </c>
      <c r="D466" s="24" t="s">
        <v>82</v>
      </c>
      <c r="E466" s="23" t="s">
        <v>1104</v>
      </c>
      <c r="F466" s="23" t="s">
        <v>84</v>
      </c>
      <c r="G466" s="24" t="s">
        <v>50</v>
      </c>
      <c r="H466" s="23" t="s">
        <v>11</v>
      </c>
      <c r="I466" s="23" t="s">
        <v>1105</v>
      </c>
      <c r="J466" s="23" t="s">
        <v>1106</v>
      </c>
      <c r="K466" s="23" t="s">
        <v>1107</v>
      </c>
      <c r="L466" s="9">
        <v>1312</v>
      </c>
      <c r="M466" t="s">
        <v>87</v>
      </c>
      <c r="N466" t="s">
        <v>87</v>
      </c>
    </row>
    <row r="467" spans="1:14" ht="174">
      <c r="A467" s="10"/>
      <c r="B467" s="23" t="s">
        <v>678</v>
      </c>
      <c r="C467" s="24" t="s">
        <v>1103</v>
      </c>
      <c r="D467" s="24" t="s">
        <v>82</v>
      </c>
      <c r="E467" s="23" t="s">
        <v>1104</v>
      </c>
      <c r="F467" s="23" t="s">
        <v>84</v>
      </c>
      <c r="G467" s="24" t="s">
        <v>50</v>
      </c>
      <c r="H467" s="23" t="s">
        <v>11</v>
      </c>
      <c r="I467" s="23" t="s">
        <v>1108</v>
      </c>
      <c r="J467" s="23" t="s">
        <v>1109</v>
      </c>
      <c r="K467" s="23" t="s">
        <v>1110</v>
      </c>
      <c r="L467" s="9">
        <v>1311</v>
      </c>
      <c r="M467" t="s">
        <v>87</v>
      </c>
      <c r="N467" t="s">
        <v>87</v>
      </c>
    </row>
    <row r="468" spans="1:14" ht="29.1">
      <c r="A468" s="10"/>
      <c r="B468" s="23" t="s">
        <v>886</v>
      </c>
      <c r="C468" s="24" t="s">
        <v>1097</v>
      </c>
      <c r="D468" s="24" t="s">
        <v>82</v>
      </c>
      <c r="E468" s="23" t="s">
        <v>1098</v>
      </c>
      <c r="F468" s="23" t="s">
        <v>45</v>
      </c>
      <c r="G468" s="24" t="s">
        <v>50</v>
      </c>
      <c r="H468" s="23" t="s">
        <v>11</v>
      </c>
      <c r="I468" s="23" t="s">
        <v>1111</v>
      </c>
      <c r="J468" s="23" t="s">
        <v>87</v>
      </c>
      <c r="K468" s="23" t="s">
        <v>1112</v>
      </c>
      <c r="L468" s="9">
        <v>103</v>
      </c>
      <c r="M468" t="s">
        <v>1113</v>
      </c>
      <c r="N468" t="s">
        <v>87</v>
      </c>
    </row>
    <row r="469" spans="1:14" ht="29.1">
      <c r="A469" s="10"/>
      <c r="B469" s="23" t="s">
        <v>746</v>
      </c>
      <c r="C469" s="24" t="s">
        <v>1103</v>
      </c>
      <c r="D469" s="24" t="s">
        <v>82</v>
      </c>
      <c r="E469" s="23" t="s">
        <v>1098</v>
      </c>
      <c r="F469" s="23" t="s">
        <v>45</v>
      </c>
      <c r="G469" s="24" t="s">
        <v>50</v>
      </c>
      <c r="H469" s="23" t="s">
        <v>11</v>
      </c>
      <c r="I469" s="23" t="s">
        <v>1111</v>
      </c>
      <c r="J469" s="23" t="s">
        <v>87</v>
      </c>
      <c r="K469" s="23" t="s">
        <v>1112</v>
      </c>
      <c r="L469" s="9">
        <v>117</v>
      </c>
      <c r="M469" t="s">
        <v>1113</v>
      </c>
      <c r="N469" t="s">
        <v>87</v>
      </c>
    </row>
    <row r="470" spans="1:14" ht="43.5">
      <c r="A470" s="10"/>
      <c r="B470" s="23" t="s">
        <v>886</v>
      </c>
      <c r="C470" s="24" t="s">
        <v>1097</v>
      </c>
      <c r="D470" s="24" t="s">
        <v>82</v>
      </c>
      <c r="E470" s="23" t="s">
        <v>1098</v>
      </c>
      <c r="F470" s="23" t="s">
        <v>45</v>
      </c>
      <c r="G470" s="24" t="s">
        <v>46</v>
      </c>
      <c r="H470" s="23" t="s">
        <v>11</v>
      </c>
      <c r="I470" s="23" t="s">
        <v>1114</v>
      </c>
      <c r="J470" s="23" t="s">
        <v>1115</v>
      </c>
      <c r="K470" s="23" t="s">
        <v>1116</v>
      </c>
      <c r="L470" s="9">
        <v>100</v>
      </c>
      <c r="M470" t="s">
        <v>85</v>
      </c>
      <c r="N470" t="s">
        <v>87</v>
      </c>
    </row>
    <row r="471" spans="1:14" ht="43.5">
      <c r="A471" s="10"/>
      <c r="B471" s="23" t="s">
        <v>746</v>
      </c>
      <c r="C471" s="24" t="s">
        <v>1103</v>
      </c>
      <c r="D471" s="24" t="s">
        <v>82</v>
      </c>
      <c r="E471" s="23" t="s">
        <v>1098</v>
      </c>
      <c r="F471" s="23" t="s">
        <v>45</v>
      </c>
      <c r="G471" s="24" t="s">
        <v>46</v>
      </c>
      <c r="H471" s="23" t="s">
        <v>11</v>
      </c>
      <c r="I471" s="23" t="s">
        <v>1114</v>
      </c>
      <c r="J471" s="23" t="s">
        <v>1115</v>
      </c>
      <c r="K471" s="23" t="s">
        <v>1116</v>
      </c>
      <c r="L471" s="9">
        <v>114</v>
      </c>
      <c r="M471" t="s">
        <v>85</v>
      </c>
      <c r="N471" t="s">
        <v>87</v>
      </c>
    </row>
    <row r="472" spans="1:14" ht="130.5">
      <c r="A472" s="10"/>
      <c r="B472" s="23" t="s">
        <v>678</v>
      </c>
      <c r="C472" s="24" t="s">
        <v>1103</v>
      </c>
      <c r="D472" s="24" t="s">
        <v>82</v>
      </c>
      <c r="E472" s="23" t="s">
        <v>1117</v>
      </c>
      <c r="F472" s="23" t="s">
        <v>45</v>
      </c>
      <c r="G472" s="24" t="s">
        <v>50</v>
      </c>
      <c r="H472" s="23" t="s">
        <v>11</v>
      </c>
      <c r="I472" s="23" t="s">
        <v>1118</v>
      </c>
      <c r="J472" s="23" t="s">
        <v>87</v>
      </c>
      <c r="K472" s="23" t="s">
        <v>1119</v>
      </c>
      <c r="L472" s="9">
        <v>807</v>
      </c>
      <c r="M472" t="s">
        <v>53</v>
      </c>
      <c r="N472" t="s">
        <v>53</v>
      </c>
    </row>
    <row r="473" spans="1:14" ht="116.1">
      <c r="A473" s="10"/>
      <c r="B473" s="23" t="s">
        <v>165</v>
      </c>
      <c r="C473" s="24" t="s">
        <v>166</v>
      </c>
      <c r="D473" s="24" t="s">
        <v>167</v>
      </c>
      <c r="E473" s="23" t="s">
        <v>168</v>
      </c>
      <c r="F473" s="23" t="s">
        <v>84</v>
      </c>
      <c r="G473" s="24" t="s">
        <v>50</v>
      </c>
      <c r="H473" s="23" t="s">
        <v>11</v>
      </c>
      <c r="I473" s="23" t="s">
        <v>1120</v>
      </c>
      <c r="J473" s="23" t="s">
        <v>87</v>
      </c>
      <c r="K473" s="23" t="s">
        <v>1121</v>
      </c>
      <c r="L473" s="9">
        <v>1177</v>
      </c>
      <c r="M473" t="s">
        <v>87</v>
      </c>
      <c r="N473" t="s">
        <v>87</v>
      </c>
    </row>
    <row r="474" spans="1:14" ht="87">
      <c r="A474" s="10"/>
      <c r="B474" s="23" t="s">
        <v>89</v>
      </c>
      <c r="C474" s="24" t="s">
        <v>90</v>
      </c>
      <c r="D474" s="24" t="s">
        <v>82</v>
      </c>
      <c r="E474" s="23" t="s">
        <v>91</v>
      </c>
      <c r="F474" s="23" t="s">
        <v>84</v>
      </c>
      <c r="G474" s="24" t="s">
        <v>46</v>
      </c>
      <c r="H474" s="23" t="s">
        <v>11</v>
      </c>
      <c r="I474" s="23" t="s">
        <v>1120</v>
      </c>
      <c r="J474" s="23" t="s">
        <v>87</v>
      </c>
      <c r="K474" s="23" t="s">
        <v>386</v>
      </c>
      <c r="L474" s="9">
        <v>1331</v>
      </c>
      <c r="M474" t="s">
        <v>87</v>
      </c>
      <c r="N474" t="s">
        <v>87</v>
      </c>
    </row>
    <row r="475" spans="1:14" ht="29.1">
      <c r="A475" s="10"/>
      <c r="B475" s="23" t="s">
        <v>729</v>
      </c>
      <c r="C475" s="24" t="s">
        <v>1122</v>
      </c>
      <c r="D475" s="24" t="s">
        <v>167</v>
      </c>
      <c r="E475" s="23" t="s">
        <v>1123</v>
      </c>
      <c r="F475" s="23" t="s">
        <v>45</v>
      </c>
      <c r="G475" s="24" t="s">
        <v>50</v>
      </c>
      <c r="H475" s="23" t="s">
        <v>11</v>
      </c>
      <c r="I475" s="23" t="s">
        <v>1124</v>
      </c>
      <c r="J475" s="23" t="s">
        <v>53</v>
      </c>
      <c r="K475" s="23" t="s">
        <v>1125</v>
      </c>
      <c r="L475" s="9">
        <v>800</v>
      </c>
      <c r="M475" t="s">
        <v>1102</v>
      </c>
      <c r="N475" t="s">
        <v>173</v>
      </c>
    </row>
    <row r="476" spans="1:14" ht="101.45">
      <c r="A476" s="10"/>
      <c r="B476" s="23" t="s">
        <v>1126</v>
      </c>
      <c r="C476" s="24" t="s">
        <v>1127</v>
      </c>
      <c r="D476" s="24" t="s">
        <v>103</v>
      </c>
      <c r="E476" s="23" t="s">
        <v>103</v>
      </c>
      <c r="F476" s="23" t="s">
        <v>138</v>
      </c>
      <c r="G476" s="24" t="s">
        <v>46</v>
      </c>
      <c r="H476" s="23" t="s">
        <v>11</v>
      </c>
      <c r="I476" s="23" t="s">
        <v>1128</v>
      </c>
      <c r="J476" s="23" t="s">
        <v>1129</v>
      </c>
      <c r="K476" s="23" t="s">
        <v>1130</v>
      </c>
      <c r="L476" s="9">
        <v>1123</v>
      </c>
      <c r="M476" t="s">
        <v>1131</v>
      </c>
      <c r="N476" t="s">
        <v>783</v>
      </c>
    </row>
    <row r="477" spans="1:14">
      <c r="A477" s="10"/>
      <c r="B477" s="23" t="s">
        <v>242</v>
      </c>
      <c r="C477" s="24" t="s">
        <v>87</v>
      </c>
      <c r="D477" s="24" t="s">
        <v>73</v>
      </c>
      <c r="E477" s="23" t="s">
        <v>73</v>
      </c>
      <c r="F477" s="23" t="s">
        <v>118</v>
      </c>
      <c r="G477" s="24" t="s">
        <v>50</v>
      </c>
      <c r="H477" s="23" t="s">
        <v>11</v>
      </c>
      <c r="I477" s="23" t="s">
        <v>1132</v>
      </c>
      <c r="J477" s="23" t="s">
        <v>87</v>
      </c>
      <c r="K477" s="23" t="s">
        <v>1133</v>
      </c>
      <c r="L477" s="9">
        <v>215</v>
      </c>
      <c r="M477" t="s">
        <v>87</v>
      </c>
      <c r="N477" t="s">
        <v>142</v>
      </c>
    </row>
    <row r="478" spans="1:14" ht="29.1">
      <c r="A478" s="10"/>
      <c r="B478" s="23" t="s">
        <v>729</v>
      </c>
      <c r="C478" s="24" t="s">
        <v>1122</v>
      </c>
      <c r="D478" s="24" t="s">
        <v>167</v>
      </c>
      <c r="E478" s="23" t="s">
        <v>1123</v>
      </c>
      <c r="F478" s="23" t="s">
        <v>45</v>
      </c>
      <c r="G478" s="24" t="s">
        <v>50</v>
      </c>
      <c r="H478" s="23" t="s">
        <v>11</v>
      </c>
      <c r="I478" s="23" t="s">
        <v>1134</v>
      </c>
      <c r="J478" s="23" t="s">
        <v>53</v>
      </c>
      <c r="K478" s="23" t="s">
        <v>1135</v>
      </c>
      <c r="L478" s="9">
        <v>801</v>
      </c>
      <c r="M478" t="s">
        <v>1102</v>
      </c>
      <c r="N478" t="s">
        <v>173</v>
      </c>
    </row>
    <row r="479" spans="1:14" ht="188.45">
      <c r="A479" s="10"/>
      <c r="B479" s="23" t="s">
        <v>886</v>
      </c>
      <c r="C479" s="24" t="s">
        <v>1097</v>
      </c>
      <c r="D479" s="24" t="s">
        <v>82</v>
      </c>
      <c r="E479" s="23" t="s">
        <v>1098</v>
      </c>
      <c r="F479" s="23" t="s">
        <v>45</v>
      </c>
      <c r="G479" s="24" t="s">
        <v>50</v>
      </c>
      <c r="H479" s="23" t="s">
        <v>11</v>
      </c>
      <c r="I479" s="23" t="s">
        <v>1136</v>
      </c>
      <c r="J479" s="23" t="s">
        <v>1137</v>
      </c>
      <c r="K479" s="23" t="s">
        <v>1138</v>
      </c>
      <c r="L479" s="9">
        <v>102</v>
      </c>
      <c r="M479" t="s">
        <v>85</v>
      </c>
      <c r="N479" t="s">
        <v>87</v>
      </c>
    </row>
    <row r="480" spans="1:14" ht="174">
      <c r="A480" s="10"/>
      <c r="B480" s="23" t="s">
        <v>746</v>
      </c>
      <c r="C480" s="24" t="s">
        <v>1103</v>
      </c>
      <c r="D480" s="24" t="s">
        <v>82</v>
      </c>
      <c r="E480" s="23" t="s">
        <v>1098</v>
      </c>
      <c r="F480" s="23" t="s">
        <v>45</v>
      </c>
      <c r="G480" s="24" t="s">
        <v>50</v>
      </c>
      <c r="H480" s="23" t="s">
        <v>11</v>
      </c>
      <c r="I480" s="23" t="s">
        <v>1139</v>
      </c>
      <c r="J480" s="23" t="s">
        <v>1137</v>
      </c>
      <c r="K480" s="23" t="s">
        <v>1138</v>
      </c>
      <c r="L480" s="9">
        <v>116</v>
      </c>
      <c r="M480" t="s">
        <v>85</v>
      </c>
      <c r="N480" t="s">
        <v>87</v>
      </c>
    </row>
    <row r="481" spans="1:14" ht="57.95">
      <c r="A481" s="10"/>
      <c r="B481" s="23" t="s">
        <v>80</v>
      </c>
      <c r="C481" s="24" t="s">
        <v>81</v>
      </c>
      <c r="D481" s="24" t="s">
        <v>82</v>
      </c>
      <c r="E481" s="23" t="s">
        <v>83</v>
      </c>
      <c r="F481" s="23" t="s">
        <v>84</v>
      </c>
      <c r="G481" s="24" t="s">
        <v>46</v>
      </c>
      <c r="H481" s="23" t="s">
        <v>12</v>
      </c>
      <c r="I481" s="23" t="s">
        <v>1140</v>
      </c>
      <c r="J481" s="23" t="s">
        <v>87</v>
      </c>
      <c r="K481" s="23" t="s">
        <v>1141</v>
      </c>
      <c r="L481" s="9">
        <v>1322</v>
      </c>
      <c r="M481" t="s">
        <v>87</v>
      </c>
      <c r="N481" t="s">
        <v>87</v>
      </c>
    </row>
    <row r="482" spans="1:14" ht="29.1">
      <c r="A482" s="10"/>
      <c r="B482" s="23" t="s">
        <v>59</v>
      </c>
      <c r="C482" s="24" t="s">
        <v>60</v>
      </c>
      <c r="D482" s="24" t="s">
        <v>103</v>
      </c>
      <c r="E482" s="23" t="s">
        <v>1050</v>
      </c>
      <c r="F482" s="23" t="s">
        <v>105</v>
      </c>
      <c r="G482" s="24" t="s">
        <v>106</v>
      </c>
      <c r="H482" s="23" t="s">
        <v>12</v>
      </c>
      <c r="I482" s="23" t="s">
        <v>1142</v>
      </c>
      <c r="J482" s="23" t="s">
        <v>87</v>
      </c>
      <c r="K482" s="23" t="s">
        <v>1143</v>
      </c>
      <c r="L482" s="9">
        <v>106</v>
      </c>
      <c r="M482" t="s">
        <v>64</v>
      </c>
      <c r="N482" t="s">
        <v>65</v>
      </c>
    </row>
    <row r="483" spans="1:14" ht="87">
      <c r="A483" s="10"/>
      <c r="B483" s="23" t="s">
        <v>80</v>
      </c>
      <c r="C483" s="24" t="s">
        <v>81</v>
      </c>
      <c r="D483" s="24" t="s">
        <v>82</v>
      </c>
      <c r="E483" s="23" t="s">
        <v>83</v>
      </c>
      <c r="F483" s="23" t="s">
        <v>84</v>
      </c>
      <c r="G483" s="24" t="s">
        <v>50</v>
      </c>
      <c r="H483" s="23" t="s">
        <v>12</v>
      </c>
      <c r="I483" s="23" t="s">
        <v>1144</v>
      </c>
      <c r="J483" s="23" t="s">
        <v>87</v>
      </c>
      <c r="K483" s="23" t="s">
        <v>1145</v>
      </c>
      <c r="L483" s="9">
        <v>1319</v>
      </c>
      <c r="M483" t="s">
        <v>87</v>
      </c>
      <c r="N483" t="s">
        <v>87</v>
      </c>
    </row>
    <row r="484" spans="1:14" ht="57.95">
      <c r="A484" s="10"/>
      <c r="B484" s="23" t="s">
        <v>122</v>
      </c>
      <c r="C484" s="24" t="s">
        <v>123</v>
      </c>
      <c r="D484" s="24" t="s">
        <v>82</v>
      </c>
      <c r="E484" s="23" t="s">
        <v>124</v>
      </c>
      <c r="F484" s="23" t="s">
        <v>84</v>
      </c>
      <c r="G484" s="24" t="s">
        <v>50</v>
      </c>
      <c r="H484" s="23" t="s">
        <v>12</v>
      </c>
      <c r="I484" s="23" t="s">
        <v>1146</v>
      </c>
      <c r="J484" s="23" t="s">
        <v>87</v>
      </c>
      <c r="K484" s="23" t="s">
        <v>1147</v>
      </c>
      <c r="L484" s="9">
        <v>1302</v>
      </c>
      <c r="M484" t="s">
        <v>87</v>
      </c>
      <c r="N484" t="s">
        <v>87</v>
      </c>
    </row>
    <row r="485" spans="1:14" ht="29.1">
      <c r="A485" s="10"/>
      <c r="B485" s="23" t="s">
        <v>165</v>
      </c>
      <c r="C485" s="24" t="s">
        <v>166</v>
      </c>
      <c r="D485" s="24" t="s">
        <v>167</v>
      </c>
      <c r="E485" s="23" t="s">
        <v>168</v>
      </c>
      <c r="F485" s="23" t="s">
        <v>84</v>
      </c>
      <c r="G485" s="24" t="s">
        <v>46</v>
      </c>
      <c r="H485" s="23" t="s">
        <v>12</v>
      </c>
      <c r="I485" s="23" t="s">
        <v>1148</v>
      </c>
      <c r="J485" s="23" t="s">
        <v>87</v>
      </c>
      <c r="K485" s="23" t="s">
        <v>648</v>
      </c>
      <c r="L485" s="9">
        <v>1166</v>
      </c>
      <c r="M485" t="s">
        <v>87</v>
      </c>
      <c r="N485" t="s">
        <v>237</v>
      </c>
    </row>
    <row r="486" spans="1:14" ht="72.599999999999994">
      <c r="A486" s="10"/>
      <c r="B486" s="23" t="s">
        <v>1149</v>
      </c>
      <c r="C486" s="24" t="s">
        <v>87</v>
      </c>
      <c r="D486" s="24" t="s">
        <v>10</v>
      </c>
      <c r="E486" s="23" t="s">
        <v>1150</v>
      </c>
      <c r="F486" s="23" t="s">
        <v>118</v>
      </c>
      <c r="G486" s="24" t="s">
        <v>106</v>
      </c>
      <c r="H486" s="23" t="s">
        <v>12</v>
      </c>
      <c r="I486" s="23" t="s">
        <v>1151</v>
      </c>
      <c r="J486" s="23" t="s">
        <v>87</v>
      </c>
      <c r="K486" s="23" t="s">
        <v>1152</v>
      </c>
      <c r="L486" s="9">
        <v>1105</v>
      </c>
      <c r="M486" t="s">
        <v>87</v>
      </c>
      <c r="N486" t="s">
        <v>173</v>
      </c>
    </row>
    <row r="487" spans="1:14" ht="72.599999999999994">
      <c r="A487" s="10"/>
      <c r="B487" s="23" t="s">
        <v>127</v>
      </c>
      <c r="C487" s="24" t="s">
        <v>128</v>
      </c>
      <c r="D487" s="24" t="s">
        <v>82</v>
      </c>
      <c r="E487" s="23" t="s">
        <v>129</v>
      </c>
      <c r="F487" s="23" t="s">
        <v>118</v>
      </c>
      <c r="G487" s="24" t="s">
        <v>46</v>
      </c>
      <c r="H487" s="23" t="s">
        <v>12</v>
      </c>
      <c r="I487" s="23" t="s">
        <v>1153</v>
      </c>
      <c r="J487" s="23" t="s">
        <v>87</v>
      </c>
      <c r="K487" s="23" t="s">
        <v>1154</v>
      </c>
      <c r="L487" s="9">
        <v>199</v>
      </c>
      <c r="M487" t="s">
        <v>87</v>
      </c>
      <c r="N487" t="s">
        <v>133</v>
      </c>
    </row>
    <row r="488" spans="1:14" ht="29.1">
      <c r="A488" s="10"/>
      <c r="B488" s="23" t="s">
        <v>59</v>
      </c>
      <c r="C488" s="24" t="s">
        <v>60</v>
      </c>
      <c r="D488" s="24" t="s">
        <v>103</v>
      </c>
      <c r="E488" s="23" t="s">
        <v>1050</v>
      </c>
      <c r="F488" s="23" t="s">
        <v>105</v>
      </c>
      <c r="G488" s="24" t="s">
        <v>106</v>
      </c>
      <c r="H488" s="23" t="s">
        <v>12</v>
      </c>
      <c r="I488" s="23" t="s">
        <v>1155</v>
      </c>
      <c r="J488" s="23" t="s">
        <v>87</v>
      </c>
      <c r="K488" s="23" t="s">
        <v>1156</v>
      </c>
      <c r="L488" s="9">
        <v>107</v>
      </c>
      <c r="M488" t="s">
        <v>64</v>
      </c>
      <c r="N488" t="s">
        <v>65</v>
      </c>
    </row>
    <row r="489" spans="1:14" ht="29.1">
      <c r="A489" s="10"/>
      <c r="B489" s="23" t="s">
        <v>165</v>
      </c>
      <c r="C489" s="24" t="s">
        <v>166</v>
      </c>
      <c r="D489" s="24" t="s">
        <v>167</v>
      </c>
      <c r="E489" s="23" t="s">
        <v>168</v>
      </c>
      <c r="F489" s="23" t="s">
        <v>84</v>
      </c>
      <c r="G489" s="24" t="s">
        <v>46</v>
      </c>
      <c r="H489" s="23" t="s">
        <v>12</v>
      </c>
      <c r="I489" s="23" t="s">
        <v>1157</v>
      </c>
      <c r="J489" s="23" t="s">
        <v>87</v>
      </c>
      <c r="K489" s="23" t="s">
        <v>648</v>
      </c>
      <c r="L489" s="9">
        <v>1167</v>
      </c>
      <c r="M489" t="s">
        <v>87</v>
      </c>
      <c r="N489" t="s">
        <v>77</v>
      </c>
    </row>
    <row r="490" spans="1:14" ht="43.5">
      <c r="A490" s="10"/>
      <c r="B490" s="23" t="s">
        <v>127</v>
      </c>
      <c r="C490" s="24" t="s">
        <v>128</v>
      </c>
      <c r="D490" s="24" t="s">
        <v>82</v>
      </c>
      <c r="E490" s="23" t="s">
        <v>129</v>
      </c>
      <c r="F490" s="23" t="s">
        <v>118</v>
      </c>
      <c r="G490" s="24" t="s">
        <v>46</v>
      </c>
      <c r="H490" s="23" t="s">
        <v>12</v>
      </c>
      <c r="I490" s="23" t="s">
        <v>1158</v>
      </c>
      <c r="J490" s="23" t="s">
        <v>1159</v>
      </c>
      <c r="K490" s="23" t="s">
        <v>179</v>
      </c>
      <c r="L490" s="9">
        <v>142</v>
      </c>
      <c r="M490" t="s">
        <v>87</v>
      </c>
      <c r="N490" t="s">
        <v>87</v>
      </c>
    </row>
    <row r="491" spans="1:14" ht="43.5">
      <c r="A491" s="10"/>
      <c r="B491" s="23" t="s">
        <v>127</v>
      </c>
      <c r="C491" s="24" t="s">
        <v>128</v>
      </c>
      <c r="D491" s="24" t="s">
        <v>82</v>
      </c>
      <c r="E491" s="23" t="s">
        <v>129</v>
      </c>
      <c r="F491" s="23" t="s">
        <v>118</v>
      </c>
      <c r="G491" s="24" t="s">
        <v>46</v>
      </c>
      <c r="H491" s="23" t="s">
        <v>12</v>
      </c>
      <c r="I491" s="23" t="s">
        <v>1160</v>
      </c>
      <c r="J491" s="23" t="s">
        <v>1161</v>
      </c>
      <c r="K491" s="23" t="s">
        <v>179</v>
      </c>
      <c r="L491" s="9">
        <v>141</v>
      </c>
      <c r="M491" t="s">
        <v>87</v>
      </c>
      <c r="N491" t="s">
        <v>87</v>
      </c>
    </row>
    <row r="492" spans="1:14" ht="72.599999999999994">
      <c r="A492" s="10"/>
      <c r="B492" s="23" t="s">
        <v>127</v>
      </c>
      <c r="C492" s="24" t="s">
        <v>128</v>
      </c>
      <c r="D492" s="24" t="s">
        <v>82</v>
      </c>
      <c r="E492" s="23" t="s">
        <v>129</v>
      </c>
      <c r="F492" s="23" t="s">
        <v>118</v>
      </c>
      <c r="G492" s="24" t="s">
        <v>46</v>
      </c>
      <c r="H492" s="23" t="s">
        <v>12</v>
      </c>
      <c r="I492" s="23" t="s">
        <v>1160</v>
      </c>
      <c r="J492" s="23" t="s">
        <v>1161</v>
      </c>
      <c r="K492" s="23" t="s">
        <v>1162</v>
      </c>
      <c r="L492" s="9">
        <v>164</v>
      </c>
      <c r="M492" t="s">
        <v>87</v>
      </c>
      <c r="N492" t="s">
        <v>87</v>
      </c>
    </row>
    <row r="493" spans="1:14" ht="29.1">
      <c r="A493" s="10"/>
      <c r="B493" s="23" t="s">
        <v>165</v>
      </c>
      <c r="C493" s="24" t="s">
        <v>166</v>
      </c>
      <c r="D493" s="24" t="s">
        <v>167</v>
      </c>
      <c r="E493" s="23" t="s">
        <v>168</v>
      </c>
      <c r="F493" s="23" t="s">
        <v>84</v>
      </c>
      <c r="G493" s="24" t="s">
        <v>46</v>
      </c>
      <c r="H493" s="23" t="s">
        <v>12</v>
      </c>
      <c r="I493" s="23" t="s">
        <v>1163</v>
      </c>
      <c r="J493" s="23" t="s">
        <v>87</v>
      </c>
      <c r="K493" s="23" t="s">
        <v>648</v>
      </c>
      <c r="L493" s="9">
        <v>1169</v>
      </c>
      <c r="M493" t="s">
        <v>1164</v>
      </c>
      <c r="N493" t="s">
        <v>237</v>
      </c>
    </row>
    <row r="494" spans="1:14" ht="29.1">
      <c r="A494" s="10"/>
      <c r="B494" s="23" t="s">
        <v>165</v>
      </c>
      <c r="C494" s="24" t="s">
        <v>166</v>
      </c>
      <c r="D494" s="24" t="s">
        <v>167</v>
      </c>
      <c r="E494" s="23" t="s">
        <v>168</v>
      </c>
      <c r="F494" s="23" t="s">
        <v>84</v>
      </c>
      <c r="G494" s="24" t="s">
        <v>46</v>
      </c>
      <c r="H494" s="23" t="s">
        <v>12</v>
      </c>
      <c r="I494" s="23" t="s">
        <v>1165</v>
      </c>
      <c r="J494" s="23" t="s">
        <v>87</v>
      </c>
      <c r="K494" s="23" t="s">
        <v>648</v>
      </c>
      <c r="L494" s="9">
        <v>1165</v>
      </c>
      <c r="M494" t="s">
        <v>87</v>
      </c>
      <c r="N494" t="s">
        <v>173</v>
      </c>
    </row>
    <row r="495" spans="1:14" ht="43.5">
      <c r="A495" s="10"/>
      <c r="B495" s="23" t="s">
        <v>122</v>
      </c>
      <c r="C495" s="24" t="s">
        <v>123</v>
      </c>
      <c r="D495" s="24" t="s">
        <v>82</v>
      </c>
      <c r="E495" s="23" t="s">
        <v>124</v>
      </c>
      <c r="F495" s="23" t="s">
        <v>84</v>
      </c>
      <c r="G495" s="24" t="s">
        <v>50</v>
      </c>
      <c r="H495" s="23" t="s">
        <v>12</v>
      </c>
      <c r="I495" s="23" t="s">
        <v>1166</v>
      </c>
      <c r="J495" s="23" t="s">
        <v>87</v>
      </c>
      <c r="K495" s="23" t="s">
        <v>1167</v>
      </c>
      <c r="L495" s="9">
        <v>1305</v>
      </c>
      <c r="M495" t="s">
        <v>87</v>
      </c>
      <c r="N495" t="s">
        <v>87</v>
      </c>
    </row>
    <row r="496" spans="1:14" ht="29.1">
      <c r="A496" s="10"/>
      <c r="B496" s="23" t="s">
        <v>165</v>
      </c>
      <c r="C496" s="24" t="s">
        <v>166</v>
      </c>
      <c r="D496" s="24" t="s">
        <v>167</v>
      </c>
      <c r="E496" s="23" t="s">
        <v>168</v>
      </c>
      <c r="F496" s="23" t="s">
        <v>84</v>
      </c>
      <c r="G496" s="24" t="s">
        <v>46</v>
      </c>
      <c r="H496" s="23" t="s">
        <v>12</v>
      </c>
      <c r="I496" s="23" t="s">
        <v>1168</v>
      </c>
      <c r="J496" s="23" t="s">
        <v>87</v>
      </c>
      <c r="K496" s="23" t="s">
        <v>648</v>
      </c>
      <c r="L496" s="9">
        <v>1168</v>
      </c>
      <c r="M496" t="s">
        <v>87</v>
      </c>
      <c r="N496" t="s">
        <v>87</v>
      </c>
    </row>
    <row r="497" spans="1:14" ht="101.45">
      <c r="A497" s="10"/>
      <c r="B497" s="23" t="s">
        <v>127</v>
      </c>
      <c r="C497" s="24" t="s">
        <v>128</v>
      </c>
      <c r="D497" s="24" t="s">
        <v>82</v>
      </c>
      <c r="E497" s="23" t="s">
        <v>129</v>
      </c>
      <c r="F497" s="23" t="s">
        <v>118</v>
      </c>
      <c r="G497" s="24" t="s">
        <v>46</v>
      </c>
      <c r="H497" s="23" t="s">
        <v>12</v>
      </c>
      <c r="I497" s="23" t="s">
        <v>1169</v>
      </c>
      <c r="J497" s="23" t="s">
        <v>87</v>
      </c>
      <c r="K497" s="23" t="s">
        <v>1170</v>
      </c>
      <c r="L497" s="9">
        <v>166</v>
      </c>
      <c r="M497" t="s">
        <v>87</v>
      </c>
      <c r="N497" t="s">
        <v>87</v>
      </c>
    </row>
    <row r="498" spans="1:14" ht="29.1">
      <c r="A498" s="10"/>
      <c r="B498" s="23" t="s">
        <v>242</v>
      </c>
      <c r="C498" s="24" t="s">
        <v>87</v>
      </c>
      <c r="D498" s="24" t="s">
        <v>73</v>
      </c>
      <c r="E498" s="23" t="s">
        <v>73</v>
      </c>
      <c r="F498" s="23" t="s">
        <v>118</v>
      </c>
      <c r="G498" s="24" t="s">
        <v>50</v>
      </c>
      <c r="H498" s="23" t="s">
        <v>12</v>
      </c>
      <c r="I498" s="23" t="s">
        <v>1171</v>
      </c>
      <c r="J498" s="23" t="s">
        <v>87</v>
      </c>
      <c r="K498" s="23" t="s">
        <v>1172</v>
      </c>
      <c r="L498" s="9">
        <v>204</v>
      </c>
      <c r="M498" t="s">
        <v>87</v>
      </c>
      <c r="N498" t="s">
        <v>142</v>
      </c>
    </row>
    <row r="499" spans="1:14">
      <c r="A499" s="10"/>
      <c r="B499" s="23" t="s">
        <v>242</v>
      </c>
      <c r="C499" s="24" t="s">
        <v>87</v>
      </c>
      <c r="D499" s="24" t="s">
        <v>73</v>
      </c>
      <c r="E499" s="23" t="s">
        <v>73</v>
      </c>
      <c r="F499" s="23" t="s">
        <v>118</v>
      </c>
      <c r="G499" s="24" t="s">
        <v>50</v>
      </c>
      <c r="H499" s="23" t="s">
        <v>12</v>
      </c>
      <c r="I499" s="23" t="s">
        <v>1171</v>
      </c>
      <c r="J499" s="23" t="s">
        <v>87</v>
      </c>
      <c r="K499" s="23" t="s">
        <v>1173</v>
      </c>
      <c r="L499" s="9">
        <v>220</v>
      </c>
      <c r="M499" t="s">
        <v>87</v>
      </c>
      <c r="N499" t="s">
        <v>142</v>
      </c>
    </row>
    <row r="500" spans="1:14">
      <c r="A500" s="10"/>
      <c r="B500" s="23" t="s">
        <v>242</v>
      </c>
      <c r="C500" s="24" t="s">
        <v>87</v>
      </c>
      <c r="D500" s="24" t="s">
        <v>73</v>
      </c>
      <c r="E500" s="23" t="s">
        <v>73</v>
      </c>
      <c r="F500" s="23" t="s">
        <v>118</v>
      </c>
      <c r="G500" s="24" t="s">
        <v>50</v>
      </c>
      <c r="H500" s="23" t="s">
        <v>12</v>
      </c>
      <c r="I500" s="23" t="s">
        <v>1171</v>
      </c>
      <c r="J500" s="23" t="s">
        <v>87</v>
      </c>
      <c r="K500" s="23" t="s">
        <v>1174</v>
      </c>
      <c r="L500" s="33">
        <v>224</v>
      </c>
      <c r="M500" s="16" t="s">
        <v>87</v>
      </c>
      <c r="N500" s="16" t="s">
        <v>142</v>
      </c>
    </row>
    <row r="501" spans="1:14" ht="29.1">
      <c r="A501" s="10"/>
      <c r="B501" s="23" t="s">
        <v>165</v>
      </c>
      <c r="C501" s="24" t="s">
        <v>166</v>
      </c>
      <c r="D501" s="24" t="s">
        <v>167</v>
      </c>
      <c r="E501" s="23" t="s">
        <v>168</v>
      </c>
      <c r="F501" s="23" t="s">
        <v>84</v>
      </c>
      <c r="G501" s="24" t="s">
        <v>46</v>
      </c>
      <c r="H501" s="23" t="s">
        <v>12</v>
      </c>
      <c r="I501" s="23" t="s">
        <v>1175</v>
      </c>
      <c r="J501" s="23" t="s">
        <v>87</v>
      </c>
      <c r="K501" s="23" t="s">
        <v>648</v>
      </c>
      <c r="L501" s="33">
        <v>1170</v>
      </c>
      <c r="M501" s="16" t="s">
        <v>1176</v>
      </c>
      <c r="N501" s="16" t="s">
        <v>237</v>
      </c>
    </row>
    <row r="502" spans="1:14">
      <c r="A502" s="10"/>
      <c r="B502" s="31"/>
      <c r="C502" s="9"/>
      <c r="D502" s="9"/>
      <c r="E502" s="31"/>
      <c r="F502" s="31"/>
      <c r="G502" s="9"/>
      <c r="H502" s="31"/>
      <c r="I502" s="31"/>
      <c r="J502" s="31"/>
      <c r="K502" s="31"/>
      <c r="L502" s="33"/>
      <c r="M502" s="16"/>
      <c r="N502" s="16"/>
    </row>
    <row r="503" spans="1:14">
      <c r="A503" s="10"/>
      <c r="B503" s="31"/>
      <c r="C503" s="9"/>
      <c r="D503" s="9"/>
      <c r="E503" s="31"/>
      <c r="F503" s="31"/>
      <c r="G503" s="9"/>
      <c r="H503" s="31"/>
      <c r="I503" s="31"/>
      <c r="J503" s="31"/>
      <c r="K503" s="31"/>
      <c r="L503" s="33"/>
      <c r="M503" s="16"/>
      <c r="N503" s="16"/>
    </row>
    <row r="504" spans="1:14">
      <c r="A504" s="10"/>
      <c r="B504" s="31"/>
      <c r="C504" s="9"/>
      <c r="D504" s="9"/>
      <c r="E504" s="31"/>
      <c r="F504" s="31"/>
      <c r="G504" s="9"/>
      <c r="H504" s="31"/>
      <c r="I504" s="31"/>
      <c r="J504" s="31"/>
      <c r="K504" s="31"/>
      <c r="L504" s="33"/>
      <c r="M504" s="16"/>
      <c r="N504" s="16"/>
    </row>
    <row r="505" spans="1:14">
      <c r="A505" s="10"/>
      <c r="B505" s="31"/>
      <c r="C505" s="9"/>
      <c r="D505" s="9"/>
      <c r="E505" s="31"/>
      <c r="F505" s="31"/>
      <c r="G505" s="9"/>
      <c r="H505" s="31"/>
      <c r="I505" s="31"/>
      <c r="J505" s="31"/>
      <c r="K505" s="31"/>
      <c r="L505" s="33"/>
      <c r="M505" s="16"/>
      <c r="N505" s="16"/>
    </row>
    <row r="506" spans="1:14">
      <c r="A506" s="10"/>
      <c r="B506" s="31"/>
      <c r="C506" s="9"/>
      <c r="D506" s="9"/>
      <c r="E506" s="31"/>
      <c r="F506" s="31"/>
      <c r="G506" s="9"/>
      <c r="H506" s="31"/>
      <c r="I506" s="31"/>
      <c r="J506" s="31"/>
      <c r="K506" s="31"/>
      <c r="L506" s="33"/>
      <c r="M506" s="16"/>
      <c r="N506" s="16"/>
    </row>
    <row r="507" spans="1:14">
      <c r="A507" s="10"/>
      <c r="B507" s="31"/>
      <c r="C507" s="9"/>
      <c r="D507" s="9"/>
      <c r="E507" s="31"/>
      <c r="F507" s="31"/>
      <c r="G507" s="9"/>
      <c r="H507" s="31"/>
      <c r="I507" s="31"/>
      <c r="J507" s="31"/>
      <c r="K507" s="31"/>
      <c r="L507" s="33"/>
      <c r="M507" s="16"/>
      <c r="N507" s="16"/>
    </row>
    <row r="508" spans="1:14">
      <c r="A508" s="10"/>
      <c r="B508" s="31"/>
      <c r="C508" s="9"/>
      <c r="D508" s="9"/>
      <c r="E508" s="31"/>
      <c r="F508" s="31"/>
      <c r="G508" s="9"/>
      <c r="H508" s="31"/>
      <c r="I508" s="31"/>
      <c r="J508" s="31"/>
      <c r="K508" s="31"/>
      <c r="L508" s="33"/>
      <c r="M508" s="16"/>
      <c r="N508" s="16"/>
    </row>
    <row r="509" spans="1:14">
      <c r="A509" s="10"/>
      <c r="B509" s="31"/>
      <c r="C509" s="9"/>
      <c r="D509" s="9"/>
      <c r="E509" s="31"/>
      <c r="F509" s="31"/>
      <c r="G509" s="9"/>
      <c r="H509" s="31"/>
      <c r="I509" s="31"/>
      <c r="J509" s="31"/>
      <c r="K509" s="31"/>
      <c r="L509" s="33"/>
      <c r="M509" s="16"/>
      <c r="N509" s="16"/>
    </row>
    <row r="510" spans="1:14">
      <c r="A510" s="10"/>
      <c r="B510" s="31"/>
      <c r="C510" s="9"/>
      <c r="D510" s="9"/>
      <c r="E510" s="31"/>
      <c r="F510" s="31"/>
      <c r="G510" s="9"/>
      <c r="H510" s="31"/>
      <c r="I510" s="31"/>
      <c r="J510" s="31"/>
      <c r="K510" s="31"/>
      <c r="L510" s="33"/>
      <c r="M510" s="16"/>
      <c r="N510" s="16"/>
    </row>
    <row r="511" spans="1:14">
      <c r="A511" s="10"/>
      <c r="B511" s="31"/>
      <c r="C511" s="9"/>
      <c r="D511" s="9"/>
      <c r="E511" s="31"/>
      <c r="F511" s="31"/>
      <c r="G511" s="9"/>
      <c r="H511" s="31"/>
      <c r="I511" s="31"/>
      <c r="J511" s="31"/>
      <c r="K511" s="31"/>
      <c r="L511" s="33"/>
      <c r="M511" s="16"/>
      <c r="N511" s="16"/>
    </row>
    <row r="512" spans="1:14">
      <c r="A512" s="10"/>
      <c r="B512" s="31"/>
      <c r="C512" s="9"/>
      <c r="D512" s="9"/>
      <c r="E512" s="31"/>
      <c r="F512" s="31"/>
      <c r="G512" s="9"/>
      <c r="H512" s="31"/>
      <c r="I512" s="31"/>
      <c r="J512" s="31"/>
      <c r="K512" s="31"/>
      <c r="L512" s="33"/>
      <c r="M512" s="16"/>
      <c r="N512" s="16"/>
    </row>
    <row r="513" spans="1:14">
      <c r="A513" s="10"/>
      <c r="B513" s="31"/>
      <c r="C513" s="9"/>
      <c r="D513" s="9"/>
      <c r="E513" s="31"/>
      <c r="F513" s="31"/>
      <c r="G513" s="9"/>
      <c r="H513" s="31"/>
      <c r="I513" s="31"/>
      <c r="J513" s="31"/>
      <c r="K513" s="31"/>
      <c r="L513" s="33"/>
      <c r="M513" s="16"/>
      <c r="N513" s="16"/>
    </row>
    <row r="514" spans="1:14">
      <c r="A514" s="10"/>
      <c r="B514" s="31"/>
      <c r="C514" s="9"/>
      <c r="D514" s="9"/>
      <c r="E514" s="31"/>
      <c r="F514" s="31"/>
      <c r="G514" s="9"/>
      <c r="H514" s="31"/>
      <c r="I514" s="31"/>
      <c r="J514" s="31"/>
      <c r="K514" s="31"/>
      <c r="L514" s="33"/>
      <c r="M514" s="16"/>
      <c r="N514" s="16"/>
    </row>
    <row r="515" spans="1:14">
      <c r="A515" s="10"/>
      <c r="B515" s="31"/>
      <c r="C515" s="9"/>
      <c r="D515" s="9"/>
      <c r="E515" s="31"/>
      <c r="F515" s="31"/>
      <c r="G515" s="9"/>
      <c r="H515" s="31"/>
      <c r="I515" s="31"/>
      <c r="J515" s="31"/>
      <c r="K515" s="31"/>
      <c r="L515" s="33"/>
      <c r="M515" s="16"/>
      <c r="N515" s="16"/>
    </row>
    <row r="516" spans="1:14">
      <c r="A516" s="10"/>
      <c r="B516" s="31"/>
      <c r="C516" s="9"/>
      <c r="D516" s="9"/>
      <c r="E516" s="31"/>
      <c r="F516" s="31"/>
      <c r="G516" s="9"/>
      <c r="H516" s="31"/>
      <c r="I516" s="31"/>
      <c r="J516" s="31"/>
      <c r="K516" s="31"/>
      <c r="L516" s="33"/>
      <c r="M516" s="16"/>
      <c r="N516" s="16"/>
    </row>
    <row r="517" spans="1:14">
      <c r="A517" s="10"/>
      <c r="B517" s="31"/>
      <c r="C517" s="9"/>
      <c r="D517" s="9"/>
      <c r="E517" s="31"/>
      <c r="F517" s="31"/>
      <c r="G517" s="9"/>
      <c r="H517" s="31"/>
      <c r="I517" s="31"/>
      <c r="J517" s="31"/>
      <c r="K517" s="31"/>
      <c r="L517" s="33"/>
      <c r="M517" s="16"/>
      <c r="N517" s="16"/>
    </row>
    <row r="518" spans="1:14">
      <c r="A518" s="10"/>
      <c r="B518" s="31"/>
      <c r="C518" s="9"/>
      <c r="D518" s="9"/>
      <c r="E518" s="31"/>
      <c r="F518" s="31"/>
      <c r="G518" s="9"/>
      <c r="H518" s="31"/>
      <c r="I518" s="31"/>
      <c r="J518" s="31"/>
      <c r="K518" s="31"/>
      <c r="L518" s="33"/>
      <c r="M518" s="16"/>
      <c r="N518" s="16"/>
    </row>
    <row r="519" spans="1:14">
      <c r="A519" s="10"/>
      <c r="B519" s="31"/>
      <c r="C519" s="9"/>
      <c r="D519" s="9"/>
      <c r="E519" s="31"/>
      <c r="F519" s="31"/>
      <c r="G519" s="9"/>
      <c r="H519" s="31"/>
      <c r="I519" s="31"/>
      <c r="J519" s="31"/>
      <c r="K519" s="31"/>
      <c r="L519" s="33"/>
      <c r="M519" s="16"/>
      <c r="N519" s="16"/>
    </row>
    <row r="520" spans="1:14">
      <c r="A520" s="10"/>
      <c r="B520" s="31"/>
      <c r="C520" s="9"/>
      <c r="D520" s="9"/>
      <c r="E520" s="31"/>
      <c r="F520" s="31"/>
      <c r="G520" s="9"/>
      <c r="H520" s="31"/>
      <c r="I520" s="31"/>
      <c r="J520" s="31"/>
      <c r="K520" s="31"/>
      <c r="L520" s="33"/>
      <c r="M520" s="16"/>
      <c r="N520" s="16"/>
    </row>
    <row r="521" spans="1:14">
      <c r="A521" s="10"/>
      <c r="B521" s="31"/>
      <c r="C521" s="9"/>
      <c r="D521" s="9"/>
      <c r="E521" s="31"/>
      <c r="F521" s="31"/>
      <c r="G521" s="9"/>
      <c r="H521" s="31"/>
      <c r="I521" s="31"/>
      <c r="J521" s="31"/>
      <c r="K521" s="31"/>
      <c r="L521" s="33"/>
      <c r="M521" s="16"/>
      <c r="N521" s="16"/>
    </row>
    <row r="522" spans="1:14">
      <c r="A522" s="10"/>
      <c r="B522" s="31"/>
      <c r="C522" s="9"/>
      <c r="D522" s="9"/>
      <c r="E522" s="31"/>
      <c r="F522" s="31"/>
      <c r="G522" s="9"/>
      <c r="H522" s="31"/>
      <c r="I522" s="31"/>
      <c r="J522" s="31"/>
      <c r="K522" s="31"/>
      <c r="L522" s="33"/>
      <c r="M522" s="16"/>
      <c r="N522" s="16"/>
    </row>
    <row r="523" spans="1:14">
      <c r="A523" s="10"/>
      <c r="B523" s="31"/>
      <c r="C523" s="9"/>
      <c r="D523" s="9"/>
      <c r="E523" s="31"/>
      <c r="F523" s="31"/>
      <c r="G523" s="9"/>
      <c r="H523" s="31"/>
      <c r="I523" s="31"/>
      <c r="J523" s="31"/>
      <c r="K523" s="31"/>
      <c r="L523" s="33"/>
      <c r="M523" s="16"/>
      <c r="N523" s="16"/>
    </row>
    <row r="524" spans="1:14">
      <c r="A524" s="10"/>
      <c r="B524" s="31"/>
      <c r="C524" s="9"/>
      <c r="D524" s="9"/>
      <c r="E524" s="31"/>
      <c r="F524" s="31"/>
      <c r="G524" s="9"/>
      <c r="H524" s="31"/>
      <c r="I524" s="31"/>
      <c r="J524" s="31"/>
      <c r="K524" s="31"/>
      <c r="L524" s="33"/>
      <c r="M524" s="16"/>
      <c r="N524" s="16"/>
    </row>
    <row r="525" spans="1:14">
      <c r="A525" s="10"/>
      <c r="B525" s="31"/>
      <c r="C525" s="9"/>
      <c r="D525" s="9"/>
      <c r="E525" s="31"/>
      <c r="F525" s="31"/>
      <c r="G525" s="9"/>
      <c r="H525" s="31"/>
      <c r="I525" s="31"/>
      <c r="J525" s="31"/>
      <c r="K525" s="31"/>
      <c r="L525" s="33"/>
      <c r="M525" s="16"/>
      <c r="N525" s="16"/>
    </row>
    <row r="526" spans="1:14">
      <c r="A526" s="10"/>
      <c r="B526" s="31"/>
      <c r="C526" s="9"/>
      <c r="D526" s="9"/>
      <c r="E526" s="31"/>
      <c r="F526" s="31"/>
      <c r="G526" s="9"/>
      <c r="H526" s="31"/>
      <c r="I526" s="31"/>
      <c r="J526" s="31"/>
      <c r="K526" s="31"/>
      <c r="L526" s="33"/>
      <c r="M526" s="16"/>
      <c r="N526" s="16"/>
    </row>
    <row r="527" spans="1:14">
      <c r="A527" s="10"/>
      <c r="B527" s="31"/>
      <c r="C527" s="9"/>
      <c r="D527" s="9"/>
      <c r="E527" s="31"/>
      <c r="F527" s="31"/>
      <c r="G527" s="9"/>
      <c r="H527" s="31"/>
      <c r="I527" s="31"/>
      <c r="J527" s="31"/>
      <c r="K527" s="31"/>
      <c r="L527" s="33"/>
      <c r="M527" s="16"/>
      <c r="N527" s="16"/>
    </row>
    <row r="528" spans="1:14">
      <c r="A528" s="10"/>
      <c r="B528" s="31"/>
      <c r="C528" s="9"/>
      <c r="D528" s="9"/>
      <c r="E528" s="31"/>
      <c r="F528" s="31"/>
      <c r="G528" s="9"/>
      <c r="H528" s="31"/>
      <c r="I528" s="31"/>
      <c r="J528" s="31"/>
      <c r="K528" s="31"/>
      <c r="L528" s="33"/>
      <c r="M528" s="16"/>
      <c r="N528" s="16"/>
    </row>
    <row r="529" spans="1:14">
      <c r="A529" s="10"/>
      <c r="B529" s="31"/>
      <c r="C529" s="9"/>
      <c r="D529" s="9"/>
      <c r="E529" s="31"/>
      <c r="F529" s="31"/>
      <c r="G529" s="9"/>
      <c r="H529" s="31"/>
      <c r="I529" s="31"/>
      <c r="J529" s="31"/>
      <c r="K529" s="31"/>
      <c r="L529" s="33"/>
      <c r="M529" s="16"/>
      <c r="N529" s="16"/>
    </row>
    <row r="530" spans="1:14">
      <c r="A530" s="10"/>
      <c r="B530" s="31"/>
      <c r="C530" s="9"/>
      <c r="D530" s="9"/>
      <c r="E530" s="31"/>
      <c r="F530" s="31"/>
      <c r="G530" s="9"/>
      <c r="H530" s="31"/>
      <c r="I530" s="31"/>
      <c r="J530" s="31"/>
      <c r="K530" s="31"/>
      <c r="L530" s="33"/>
      <c r="M530" s="16"/>
      <c r="N530" s="16"/>
    </row>
    <row r="531" spans="1:14">
      <c r="A531" s="10"/>
      <c r="B531" s="31"/>
      <c r="C531" s="9"/>
      <c r="D531" s="9"/>
      <c r="E531" s="31"/>
      <c r="F531" s="31"/>
      <c r="G531" s="9"/>
      <c r="H531" s="31"/>
      <c r="I531" s="31"/>
      <c r="J531" s="31"/>
      <c r="K531" s="31"/>
      <c r="L531" s="33"/>
      <c r="M531" s="16"/>
      <c r="N531" s="16"/>
    </row>
    <row r="532" spans="1:14">
      <c r="A532" s="10"/>
      <c r="B532" s="31"/>
      <c r="C532" s="9"/>
      <c r="D532" s="9"/>
      <c r="E532" s="31"/>
      <c r="F532" s="31"/>
      <c r="G532" s="9"/>
      <c r="H532" s="31"/>
      <c r="I532" s="31"/>
      <c r="J532" s="31"/>
      <c r="K532" s="31"/>
      <c r="L532" s="33"/>
      <c r="M532" s="16"/>
      <c r="N532" s="16"/>
    </row>
    <row r="533" spans="1:14">
      <c r="A533" s="10"/>
      <c r="B533" s="31"/>
      <c r="C533" s="9"/>
      <c r="D533" s="9"/>
      <c r="E533" s="31"/>
      <c r="F533" s="31"/>
      <c r="G533" s="9"/>
      <c r="H533" s="31"/>
      <c r="I533" s="31"/>
      <c r="J533" s="31"/>
      <c r="K533" s="31"/>
      <c r="L533" s="33"/>
      <c r="M533" s="16"/>
      <c r="N533" s="16"/>
    </row>
    <row r="534" spans="1:14">
      <c r="A534" s="10"/>
      <c r="B534" s="31"/>
      <c r="C534" s="9"/>
      <c r="D534" s="9"/>
      <c r="E534" s="31"/>
      <c r="F534" s="31"/>
      <c r="G534" s="9"/>
      <c r="H534" s="31"/>
      <c r="I534" s="31"/>
      <c r="J534" s="31"/>
      <c r="K534" s="31"/>
      <c r="L534" s="33"/>
      <c r="M534" s="16"/>
      <c r="N534" s="16"/>
    </row>
    <row r="535" spans="1:14">
      <c r="A535" s="10"/>
      <c r="B535" s="31"/>
      <c r="C535" s="9"/>
      <c r="D535" s="9"/>
      <c r="E535" s="31"/>
      <c r="F535" s="31"/>
      <c r="G535" s="9"/>
      <c r="H535" s="31"/>
      <c r="I535" s="31"/>
      <c r="J535" s="31"/>
      <c r="K535" s="31"/>
      <c r="L535" s="33"/>
      <c r="M535" s="16"/>
      <c r="N535" s="16"/>
    </row>
    <row r="536" spans="1:14">
      <c r="A536" s="3"/>
      <c r="B536" s="31"/>
      <c r="C536" s="9"/>
      <c r="D536" s="9"/>
      <c r="E536" s="31"/>
      <c r="F536" s="31"/>
      <c r="G536" s="9"/>
      <c r="H536" s="31"/>
      <c r="I536" s="31"/>
      <c r="J536" s="31"/>
      <c r="K536" s="31"/>
    </row>
  </sheetData>
  <autoFilter ref="A3:K536" xr:uid="{E5E55588-6F1B-4A69-BDF1-D712793FA4D2}"/>
  <mergeCells count="2">
    <mergeCell ref="A1:K1"/>
    <mergeCell ref="B2:K2"/>
  </mergeCells>
  <pageMargins left="0.7" right="0.7" top="0.75" bottom="0.75" header="0.3" footer="0.3"/>
  <pageSetup paperSize="119" scale="45" fitToHeight="46" orientation="landscape" r:id="rId1"/>
  <headerFooter>
    <oddFooter>&amp;R&amp;P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68E1A93B-5A8C-4A8D-BDF9-F9979379AEFB}">
          <x14:formula1>
            <xm:f>#REF!</xm:f>
          </x14:formula1>
          <xm:sqref>D18</xm:sqref>
        </x14:dataValidation>
        <x14:dataValidation type="list" allowBlank="1" showInputMessage="1" showErrorMessage="1" xr:uid="{3AE949A5-4976-45D9-9ABF-5ABA3A97EE4C}">
          <x14:formula1>
            <xm:f>#REF!</xm:f>
          </x14:formula1>
          <xm:sqref>N4:N1048576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6728f5d-b110-47d6-b700-9a23806550f2" xsi:nil="true"/>
    <lcf76f155ced4ddcb4097134ff3c332f xmlns="5919c77a-fca0-4a61-bb13-ce2caecb862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E0D4314B6BA2345ADA1B3CD7C906094" ma:contentTypeVersion="15" ma:contentTypeDescription="Create a new document." ma:contentTypeScope="" ma:versionID="024c3ce4f587b213744633202818e893">
  <xsd:schema xmlns:xsd="http://www.w3.org/2001/XMLSchema" xmlns:xs="http://www.w3.org/2001/XMLSchema" xmlns:p="http://schemas.microsoft.com/office/2006/metadata/properties" xmlns:ns2="5919c77a-fca0-4a61-bb13-ce2caecb862c" xmlns:ns3="b6728f5d-b110-47d6-b700-9a23806550f2" targetNamespace="http://schemas.microsoft.com/office/2006/metadata/properties" ma:root="true" ma:fieldsID="9f767b26b5f384f88589bef1037f7162" ns2:_="" ns3:_="">
    <xsd:import namespace="5919c77a-fca0-4a61-bb13-ce2caecb862c"/>
    <xsd:import namespace="b6728f5d-b110-47d6-b700-9a23806550f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3:SharedWithUsers" minOccurs="0"/>
                <xsd:element ref="ns3:SharedWithDetail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19c77a-fca0-4a61-bb13-ce2caecb86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728f5d-b110-47d6-b700-9a23806550f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8b45fd5c-7f16-48f0-a509-54fd0cf8b83f}" ma:internalName="TaxCatchAll" ma:showField="CatchAllData" ma:web="b6728f5d-b110-47d6-b700-9a23806550f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88D322-EB03-417C-860C-9AA9E419FE03}"/>
</file>

<file path=customXml/itemProps2.xml><?xml version="1.0" encoding="utf-8"?>
<ds:datastoreItem xmlns:ds="http://schemas.openxmlformats.org/officeDocument/2006/customXml" ds:itemID="{ADAB13D9-90DF-4E80-8452-E5AA3076790D}"/>
</file>

<file path=customXml/itemProps3.xml><?xml version="1.0" encoding="utf-8"?>
<ds:datastoreItem xmlns:ds="http://schemas.openxmlformats.org/officeDocument/2006/customXml" ds:itemID="{1363DBCA-8A76-492E-B708-21EEB16E9EF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Wang, Andrew Y. (DOT)</dc:creator>
  <cp:keywords/>
  <dc:description/>
  <cp:lastModifiedBy/>
  <cp:revision/>
  <dcterms:created xsi:type="dcterms:W3CDTF">2015-06-05T18:17:20Z</dcterms:created>
  <dcterms:modified xsi:type="dcterms:W3CDTF">2025-07-22T12:38:33Z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0x0101000E0D4314B6BA2345ADA1B3CD7C906094</vt:lpwstr>
  </property>
  <property fmtid="{D5CDD505-2E9C-101B-9397-08002B2CF9AE}" pid="3" name="_ExtendedDescription">
    <vt:lpwstr/>
  </property>
  <property fmtid="{D5CDD505-2E9C-101B-9397-08002B2CF9AE}" pid="4" name="MediaServiceImageTags">
    <vt:lpwstr/>
  </property>
</Properties>
</file>