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me Folders\Fiscal Services\FSAP\RB.3\SHEETS\"/>
    </mc:Choice>
  </mc:AlternateContent>
  <bookViews>
    <workbookView xWindow="2760" yWindow="1248" windowWidth="21600" windowHeight="12756" activeTab="1"/>
  </bookViews>
  <sheets>
    <sheet name="Notes" sheetId="4" r:id="rId1"/>
    <sheet name="2015" sheetId="1" r:id="rId2"/>
    <sheet name="2016" sheetId="3" r:id="rId3"/>
    <sheet name="2017" sheetId="6" r:id="rId4"/>
    <sheet name="2018" sheetId="2" r:id="rId5"/>
  </sheets>
  <definedNames>
    <definedName name="_xlnm.Print_Area" localSheetId="1">'2015'!$A$1:$P$37</definedName>
    <definedName name="_xlnm.Print_Area" localSheetId="3">'2017'!$A$1:$P$37</definedName>
  </definedNames>
  <calcPr calcId="152511"/>
</workbook>
</file>

<file path=xl/calcChain.xml><?xml version="1.0" encoding="utf-8"?>
<calcChain xmlns="http://schemas.openxmlformats.org/spreadsheetml/2006/main">
  <c r="M34" i="2" l="1"/>
  <c r="M27" i="2"/>
  <c r="M19" i="2"/>
  <c r="L31" i="6"/>
  <c r="L24" i="6"/>
  <c r="L16" i="6"/>
  <c r="L31" i="3"/>
  <c r="L24" i="3"/>
  <c r="L16" i="3"/>
  <c r="L40" i="2"/>
  <c r="K40" i="2"/>
  <c r="J40" i="2"/>
  <c r="I40" i="2"/>
  <c r="H40" i="2"/>
  <c r="G40" i="2"/>
  <c r="F40" i="2"/>
  <c r="E40" i="2"/>
  <c r="D40" i="2"/>
  <c r="I12" i="2" l="1"/>
  <c r="F37" i="6" l="1"/>
  <c r="B37" i="6"/>
  <c r="L37" i="6"/>
  <c r="C40" i="2" l="1"/>
  <c r="F37" i="3"/>
  <c r="B37" i="3"/>
  <c r="L31" i="1"/>
  <c r="L24" i="1"/>
  <c r="L16" i="1"/>
  <c r="F37" i="1"/>
  <c r="B37" i="1"/>
  <c r="L37" i="1" l="1"/>
  <c r="M40" i="2"/>
  <c r="L37" i="3"/>
</calcChain>
</file>

<file path=xl/sharedStrings.xml><?xml version="1.0" encoding="utf-8"?>
<sst xmlns="http://schemas.openxmlformats.org/spreadsheetml/2006/main" count="223" uniqueCount="55">
  <si>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</si>
  <si>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</si>
  <si>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</si>
  <si>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</si>
  <si>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</si>
  <si>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</si>
  <si>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</si>
  <si>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</si>
  <si>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</si>
  <si>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</si>
  <si>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</si>
  <si>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</si>
  <si>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</si>
  <si>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</si>
  <si>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</si>
  <si>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</si>
  <si>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</si>
  <si>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</si>
  <si>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</si>
  <si>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</si>
  <si>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</si>
  <si>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</si>
  <si>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</si>
  <si>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</si>
  <si>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</si>
  <si>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</si>
  <si>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</si>
  <si>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</si>
  <si>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</si>
  <si>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</si>
  <si>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</si>
  <si>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</si>
  <si>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</si>
  <si>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</si>
  <si>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</si>
  <si>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</si>
  <si>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</si>
  <si>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</si>
  <si>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</si>
  <si>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</si>
  <si>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</si>
  <si>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</si>
  <si>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</si>
  <si>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</si>
  <si>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</si>
  <si>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</si>
  <si>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</si>
  <si>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</si>
  <si>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</si>
  <si>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</si>
  <si>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AGO Provider Exhibit 1</t>
  </si>
  <si>
    <t>Budget Surplus/ (Deficit) Revenue</t>
  </si>
  <si>
    <t>Quality Incentive Revenue</t>
  </si>
  <si>
    <t>* We do not seperately track type of product within insurance carrier</t>
  </si>
  <si>
    <t xml:space="preserve">   Incentive and risk money would be related to HMO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</si>
</sst>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b/>
      <sz val="11"/>
      <color theme="1"/>
      <name val="Times New Roman"/>
      <family val="1"/>
    </font>
    <font>
      <b/>
      <sz val="15"/>
      <color theme="1"/>
      <name val="Times New Roman"/>
      <family val="1"/>
    </font>
    <font>
      <b/>
      <sz val="11"/>
      <color theme="0"/>
      <name val="Times New Roman"/>
      <family val="1"/>
    </font>
    <font>
      <b/>
      <i/>
      <sz val="11"/>
      <color theme="1"/>
      <name val="Times New Roman"/>
      <family val="1"/>
    </font>
    <font>
      <i/>
      <sz val="11"/>
      <color theme="1"/>
      <name val="Times New Roman"/>
      <family val="1"/>
    </font>
  </fonts>
  <fills count="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
      <patternFill patternType="solid">
        <fgColor theme="4" tint="0.79998168889431442"/>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68">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0" fontId="17" fillId="0" borderId="0" xfId="0" applyFont="1"/>
    <xf numFmtId="0" fontId="2"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0" borderId="14" xfId="0" applyFont="1" applyFill="1" applyBorder="1" applyAlignment="1">
      <alignment vertical="center" wrapText="1"/>
    </xf>
    <xf numFmtId="0" fontId="2" fillId="0" borderId="18"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0" borderId="18" xfId="0" applyFont="1" applyBorder="1" applyAlignment="1">
      <alignment vertical="center" wrapText="1"/>
    </xf>
    <xf numFmtId="0" fontId="2" fillId="2" borderId="18"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2" borderId="25" xfId="0" applyFont="1" applyFill="1" applyBorder="1" applyAlignment="1">
      <alignment horizontal="center" vertical="center" wrapText="1"/>
    </xf>
    <xf numFmtId="0" fontId="2" fillId="0" borderId="25" xfId="0" applyFont="1" applyBorder="1" applyAlignment="1">
      <alignment vertical="center" wrapText="1"/>
    </xf>
    <xf numFmtId="0" fontId="2" fillId="2" borderId="25"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Border="1" applyAlignment="1">
      <alignment vertical="center" wrapText="1"/>
    </xf>
    <xf numFmtId="0" fontId="2" fillId="4" borderId="2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left" vertical="center" wrapText="1"/>
    </xf>
    <xf numFmtId="0" fontId="19" fillId="0" borderId="28" xfId="0" applyFont="1" applyBorder="1" applyAlignment="1">
      <alignment horizontal="left" vertical="center" wrapText="1"/>
    </xf>
    <xf numFmtId="0" fontId="2" fillId="2" borderId="28"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6"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4" borderId="21"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vertical="center" wrapText="1"/>
    </xf>
    <xf numFmtId="0" fontId="2" fillId="8" borderId="25"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2" xfId="0" applyFont="1" applyFill="1" applyBorder="1" applyAlignment="1">
      <alignment vertical="center" wrapText="1"/>
    </xf>
    <xf numFmtId="164" fontId="7" fillId="4" borderId="12" xfId="0" applyNumberFormat="1" applyFont="1" applyFill="1" applyBorder="1" applyAlignment="1">
      <alignment horizontal="center" vertical="center" wrapText="1"/>
    </xf>
    <xf numFmtId="164" fontId="7" fillId="5" borderId="12" xfId="0" applyNumberFormat="1" applyFont="1" applyFill="1" applyBorder="1" applyAlignment="1">
      <alignment horizontal="center" vertical="center" wrapText="1"/>
    </xf>
    <xf numFmtId="164" fontId="6" fillId="6" borderId="12" xfId="0" applyNumberFormat="1" applyFont="1" applyFill="1" applyBorder="1" applyAlignment="1">
      <alignment horizontal="center" vertical="center" wrapText="1"/>
    </xf>
    <xf numFmtId="164" fontId="7" fillId="0" borderId="12"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7" fillId="8" borderId="12"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164" fontId="7" fillId="2" borderId="12" xfId="0" applyNumberFormat="1" applyFont="1" applyFill="1" applyBorder="1" applyAlignment="1">
      <alignment horizontal="center" vertical="center" wrapText="1"/>
    </xf>
    <xf numFmtId="164" fontId="7" fillId="0" borderId="12" xfId="0" applyNumberFormat="1" applyFont="1" applyBorder="1" applyAlignment="1">
      <alignment vertical="center" wrapText="1"/>
    </xf>
    <xf numFmtId="164" fontId="7" fillId="8" borderId="12" xfId="0" applyNumberFormat="1" applyFont="1" applyFill="1" applyBorder="1" applyAlignment="1">
      <alignment vertical="center" wrapText="1"/>
    </xf>
    <xf numFmtId="164" fontId="7" fillId="2" borderId="12" xfId="0" applyNumberFormat="1" applyFont="1" applyFill="1" applyBorder="1" applyAlignment="1">
      <alignment vertical="center" wrapText="1"/>
    </xf>
    <xf numFmtId="164" fontId="7" fillId="0" borderId="12" xfId="0" applyNumberFormat="1" applyFont="1" applyFill="1" applyBorder="1" applyAlignment="1">
      <alignment vertical="center" wrapText="1"/>
    </xf>
    <xf numFmtId="164" fontId="2" fillId="0" borderId="0" xfId="0" applyNumberFormat="1" applyFont="1"/>
    <xf numFmtId="164" fontId="7" fillId="0" borderId="12"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164" fontId="5" fillId="3" borderId="10" xfId="0" applyNumberFormat="1" applyFont="1" applyFill="1" applyBorder="1" applyAlignment="1">
      <alignment vertical="top" wrapText="1"/>
    </xf>
    <xf numFmtId="164" fontId="5" fillId="3" borderId="6" xfId="0" applyNumberFormat="1" applyFont="1" applyFill="1" applyBorder="1" applyAlignment="1">
      <alignment vertical="top" wrapText="1"/>
    </xf>
    <xf numFmtId="164" fontId="5" fillId="3" borderId="11" xfId="0" applyNumberFormat="1" applyFont="1" applyFill="1" applyBorder="1" applyAlignment="1">
      <alignment vertical="top" wrapText="1"/>
    </xf>
    <xf numFmtId="164" fontId="5" fillId="3" borderId="8" xfId="0" applyNumberFormat="1" applyFont="1" applyFill="1" applyBorder="1" applyAlignment="1">
      <alignment vertical="top" wrapText="1"/>
    </xf>
    <xf numFmtId="164" fontId="4" fillId="3" borderId="9" xfId="0" applyNumberFormat="1" applyFont="1" applyFill="1" applyBorder="1" applyAlignment="1">
      <alignment horizontal="center" vertical="center" wrapText="1"/>
    </xf>
    <xf numFmtId="164" fontId="5" fillId="3" borderId="5" xfId="0" applyNumberFormat="1" applyFont="1" applyFill="1" applyBorder="1" applyAlignment="1">
      <alignment vertical="center" wrapText="1"/>
    </xf>
    <xf numFmtId="164" fontId="5" fillId="3" borderId="10" xfId="0" applyNumberFormat="1" applyFont="1" applyFill="1" applyBorder="1" applyAlignment="1">
      <alignment vertical="center" wrapText="1"/>
    </xf>
    <xf numFmtId="164" fontId="5" fillId="3" borderId="6" xfId="0" applyNumberFormat="1" applyFont="1" applyFill="1" applyBorder="1" applyAlignment="1">
      <alignment vertical="center" wrapText="1"/>
    </xf>
    <xf numFmtId="164" fontId="5" fillId="3" borderId="4"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164" fontId="5" fillId="3" borderId="0" xfId="0" applyNumberFormat="1" applyFont="1" applyFill="1" applyAlignment="1">
      <alignment horizontal="center" vertical="center" wrapText="1"/>
    </xf>
    <xf numFmtId="164" fontId="5" fillId="3" borderId="6" xfId="0" applyNumberFormat="1" applyFont="1" applyFill="1" applyBorder="1" applyAlignment="1">
      <alignment horizontal="center" vertical="center" wrapText="1"/>
    </xf>
    <xf numFmtId="164" fontId="5" fillId="3" borderId="0" xfId="0" applyNumberFormat="1" applyFont="1" applyFill="1" applyBorder="1" applyAlignment="1">
      <alignment vertical="top" wrapText="1"/>
    </xf>
    <xf numFmtId="164" fontId="5" fillId="3" borderId="0" xfId="0" applyNumberFormat="1" applyFont="1" applyFill="1" applyAlignment="1">
      <alignment vertical="top" wrapText="1"/>
    </xf>
    <xf numFmtId="164" fontId="5" fillId="3" borderId="7"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64" fontId="6" fillId="3" borderId="10"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5" fillId="3" borderId="7"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18" fillId="3" borderId="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164" fontId="0" fillId="0" borderId="0" xfId="0" applyNumberFormat="1"/>
    <xf numFmtId="0" fontId="2" fillId="0" borderId="0" xfId="0" applyFont="1" applyBorder="1"/>
    <xf numFmtId="0" fontId="0" fillId="0" borderId="0" xfId="0" applyBorder="1"/>
    <xf numFmtId="0" fontId="0" fillId="0" borderId="0" xfId="0" applyBorder="1" applyAlignment="1">
      <alignment horizontal="right"/>
    </xf>
    <xf numFmtId="164" fontId="0" fillId="0" borderId="0" xfId="0" applyNumberFormat="1" applyBorder="1"/>
    <xf numFmtId="3" fontId="0" fillId="8" borderId="0" xfId="0" applyNumberFormat="1" applyFill="1"/>
    <xf numFmtId="3" fontId="0" fillId="0" borderId="24" xfId="0" applyNumberFormat="1" applyBorder="1"/>
    <xf numFmtId="3" fontId="0" fillId="8" borderId="24"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A13" sqref="A13"/>
    </sheetView>
  </sheetViews>
  <sheetFormatPr defaultColWidth="8.6640625" defaultRowHeight="14.4" x14ac:dyDescent="0.3"/>
  <cols>
    <col min="1" max="1" width="79.44140625" style="18" customWidth="1"/>
    <col min="2" max="16384" width="8.6640625" style="18"/>
  </cols>
  <sheetData>
    <row r="1" spans="1:10" ht="30.75" customHeight="1" x14ac:dyDescent="0.3">
      <c r="A1" s="24" t="s">
        <v>33</v>
      </c>
      <c r="B1" s="17"/>
      <c r="C1" s="17"/>
      <c r="D1" s="17"/>
      <c r="E1" s="17"/>
      <c r="F1" s="17"/>
      <c r="G1" s="17"/>
      <c r="H1" s="17"/>
      <c r="I1" s="17"/>
    </row>
    <row r="2" spans="1:10" x14ac:dyDescent="0.3">
      <c r="A2" s="19" t="s">
        <v>16</v>
      </c>
      <c r="B2" s="17"/>
      <c r="C2" s="17"/>
      <c r="D2" s="17"/>
      <c r="E2" s="17"/>
      <c r="F2" s="17"/>
      <c r="G2" s="17"/>
      <c r="H2" s="17"/>
      <c r="I2" s="17"/>
    </row>
    <row r="3" spans="1:10" s="21" customFormat="1" ht="41.4" customHeight="1" x14ac:dyDescent="0.3">
      <c r="A3" s="22" t="s">
        <v>41</v>
      </c>
      <c r="B3" s="22"/>
      <c r="C3" s="22"/>
      <c r="D3" s="22"/>
      <c r="E3" s="22"/>
      <c r="F3" s="22"/>
      <c r="G3" s="22"/>
      <c r="H3" s="22"/>
      <c r="I3" s="22"/>
      <c r="J3" s="20"/>
    </row>
    <row r="4" spans="1:10" s="21" customFormat="1" ht="14.4" customHeight="1" x14ac:dyDescent="0.3">
      <c r="A4" s="22" t="s">
        <v>34</v>
      </c>
      <c r="B4" s="22"/>
      <c r="C4" s="22"/>
      <c r="D4" s="22"/>
      <c r="E4" s="22"/>
      <c r="F4" s="22"/>
      <c r="G4" s="22"/>
      <c r="H4" s="22"/>
      <c r="I4" s="22"/>
    </row>
    <row r="5" spans="1:10" s="21" customFormat="1" ht="14.4" customHeight="1" x14ac:dyDescent="0.3">
      <c r="A5" s="22" t="s">
        <v>35</v>
      </c>
      <c r="B5" s="22"/>
      <c r="C5" s="22"/>
      <c r="D5" s="22"/>
      <c r="E5" s="22"/>
      <c r="F5" s="22"/>
      <c r="G5" s="22"/>
      <c r="H5" s="22"/>
      <c r="I5" s="22"/>
    </row>
    <row r="6" spans="1:10" s="21" customFormat="1" ht="39" customHeight="1" x14ac:dyDescent="0.3">
      <c r="A6" s="22" t="s">
        <v>42</v>
      </c>
      <c r="B6" s="22"/>
      <c r="C6" s="22"/>
      <c r="D6" s="22"/>
      <c r="E6" s="22"/>
      <c r="F6" s="22"/>
      <c r="G6" s="22"/>
      <c r="H6" s="22"/>
      <c r="I6" s="22"/>
    </row>
    <row r="7" spans="1:10" s="21" customFormat="1" ht="52.5" customHeight="1" x14ac:dyDescent="0.3">
      <c r="A7" s="22" t="s">
        <v>43</v>
      </c>
      <c r="B7" s="22"/>
      <c r="C7" s="22"/>
      <c r="D7" s="22"/>
      <c r="E7" s="22"/>
      <c r="F7" s="22"/>
      <c r="G7" s="22"/>
      <c r="H7" s="22"/>
      <c r="I7" s="22"/>
    </row>
    <row r="8" spans="1:10" s="21" customFormat="1" ht="41.1" customHeight="1" x14ac:dyDescent="0.3">
      <c r="A8" s="22" t="s">
        <v>44</v>
      </c>
      <c r="B8" s="22"/>
      <c r="C8" s="22"/>
      <c r="D8" s="22"/>
      <c r="E8" s="22"/>
      <c r="F8" s="22"/>
      <c r="G8" s="22"/>
      <c r="H8" s="22"/>
      <c r="I8" s="22"/>
    </row>
    <row r="9" spans="1:10" s="21" customFormat="1" ht="39.9" customHeight="1" x14ac:dyDescent="0.3">
      <c r="A9" s="22" t="s">
        <v>45</v>
      </c>
      <c r="B9" s="22"/>
      <c r="C9" s="22"/>
      <c r="D9" s="22"/>
      <c r="E9" s="22"/>
      <c r="F9" s="22"/>
      <c r="G9" s="22"/>
      <c r="H9" s="22"/>
      <c r="I9" s="22"/>
    </row>
    <row r="10" spans="1:10" s="21" customFormat="1" ht="41.1" customHeight="1" x14ac:dyDescent="0.3">
      <c r="A10" s="23" t="s">
        <v>46</v>
      </c>
      <c r="B10" s="23"/>
      <c r="C10" s="23"/>
      <c r="D10" s="23"/>
      <c r="E10" s="23"/>
      <c r="F10" s="23"/>
      <c r="G10" s="23"/>
      <c r="H10" s="23"/>
      <c r="I10" s="23"/>
    </row>
    <row r="11" spans="1:10" s="21" customFormat="1" ht="24.9" customHeight="1" x14ac:dyDescent="0.3">
      <c r="A11" s="23" t="s">
        <v>47</v>
      </c>
      <c r="B11" s="23"/>
      <c r="C11" s="23"/>
      <c r="D11" s="23"/>
      <c r="E11" s="23"/>
      <c r="F11" s="23"/>
      <c r="G11" s="23"/>
      <c r="H11" s="23"/>
      <c r="I11" s="23"/>
    </row>
    <row r="12" spans="1:10" s="21" customFormat="1" ht="28.5" customHeight="1" x14ac:dyDescent="0.3">
      <c r="A12" s="23" t="s">
        <v>48</v>
      </c>
      <c r="B12" s="23"/>
      <c r="C12" s="23"/>
      <c r="D12" s="23"/>
      <c r="E12" s="23"/>
      <c r="F12" s="23"/>
      <c r="G12" s="23"/>
      <c r="H12" s="23"/>
      <c r="I12" s="23"/>
    </row>
    <row r="13" spans="1:10" s="21" customFormat="1" ht="38.4" customHeight="1" x14ac:dyDescent="0.3">
      <c r="A13" s="23" t="s">
        <v>49</v>
      </c>
      <c r="B13" s="23"/>
      <c r="C13" s="23"/>
      <c r="D13" s="23"/>
      <c r="E13" s="23"/>
      <c r="F13" s="23"/>
      <c r="G13" s="23"/>
      <c r="H13" s="23"/>
      <c r="I13"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topLeftCell="A22" workbookViewId="0">
      <selection activeCell="A40" sqref="A40:A41"/>
    </sheetView>
  </sheetViews>
  <sheetFormatPr defaultColWidth="26.5546875" defaultRowHeight="13.8" x14ac:dyDescent="0.25"/>
  <cols>
    <col min="1" max="1" width="26.5546875" style="1"/>
    <col min="2" max="2" width="9.88671875" style="78" bestFit="1" customWidth="1"/>
    <col min="3" max="5" width="9.109375" style="78" customWidth="1"/>
    <col min="6" max="6" width="9.88671875" style="78" bestFit="1" customWidth="1"/>
    <col min="7" max="11" width="9.109375" style="78" customWidth="1"/>
    <col min="12" max="12" width="11.88671875" style="78" bestFit="1" customWidth="1"/>
    <col min="13" max="16" width="9.109375" style="78" customWidth="1"/>
    <col min="17" max="16384" width="26.5546875" style="1"/>
  </cols>
  <sheetData>
    <row r="1" spans="1:16" x14ac:dyDescent="0.25">
      <c r="A1" s="100">
        <v>2015</v>
      </c>
      <c r="B1" s="88" t="s">
        <v>20</v>
      </c>
      <c r="C1" s="103"/>
      <c r="D1" s="103"/>
      <c r="E1" s="104"/>
      <c r="F1" s="88" t="s">
        <v>21</v>
      </c>
      <c r="G1" s="103"/>
      <c r="H1" s="103"/>
      <c r="I1" s="103"/>
      <c r="J1" s="103"/>
      <c r="K1" s="104"/>
      <c r="L1" s="88" t="s">
        <v>22</v>
      </c>
      <c r="M1" s="89"/>
      <c r="N1" s="88" t="s">
        <v>36</v>
      </c>
      <c r="O1" s="92"/>
      <c r="P1" s="93"/>
    </row>
    <row r="2" spans="1:16" x14ac:dyDescent="0.25">
      <c r="A2" s="101"/>
      <c r="B2" s="82"/>
      <c r="C2" s="105"/>
      <c r="D2" s="105"/>
      <c r="E2" s="83"/>
      <c r="F2" s="82"/>
      <c r="G2" s="105"/>
      <c r="H2" s="105"/>
      <c r="I2" s="105"/>
      <c r="J2" s="105"/>
      <c r="K2" s="83"/>
      <c r="L2" s="90"/>
      <c r="M2" s="91"/>
      <c r="N2" s="94"/>
      <c r="O2" s="95"/>
      <c r="P2" s="96"/>
    </row>
    <row r="3" spans="1:16" ht="14.4" thickBot="1" x14ac:dyDescent="0.3">
      <c r="A3" s="102"/>
      <c r="B3" s="106"/>
      <c r="C3" s="107"/>
      <c r="D3" s="107"/>
      <c r="E3" s="108"/>
      <c r="F3" s="106"/>
      <c r="G3" s="107"/>
      <c r="H3" s="107"/>
      <c r="I3" s="107"/>
      <c r="J3" s="107"/>
      <c r="K3" s="108"/>
      <c r="L3" s="90"/>
      <c r="M3" s="91"/>
      <c r="N3" s="94"/>
      <c r="O3" s="95"/>
      <c r="P3" s="96"/>
    </row>
    <row r="4" spans="1:16" x14ac:dyDescent="0.25">
      <c r="A4" s="109"/>
      <c r="B4" s="111" t="s">
        <v>17</v>
      </c>
      <c r="C4" s="112"/>
      <c r="D4" s="111" t="s">
        <v>23</v>
      </c>
      <c r="E4" s="112"/>
      <c r="F4" s="111" t="s">
        <v>17</v>
      </c>
      <c r="G4" s="112"/>
      <c r="H4" s="111" t="s">
        <v>18</v>
      </c>
      <c r="I4" s="112"/>
      <c r="J4" s="111" t="s">
        <v>0</v>
      </c>
      <c r="K4" s="112"/>
      <c r="L4" s="82"/>
      <c r="M4" s="83"/>
      <c r="N4" s="84"/>
      <c r="O4" s="97"/>
      <c r="P4" s="85"/>
    </row>
    <row r="5" spans="1:16" x14ac:dyDescent="0.25">
      <c r="A5" s="109"/>
      <c r="B5" s="111"/>
      <c r="C5" s="112"/>
      <c r="D5" s="111"/>
      <c r="E5" s="112"/>
      <c r="F5" s="111"/>
      <c r="G5" s="112"/>
      <c r="H5" s="111" t="s">
        <v>19</v>
      </c>
      <c r="I5" s="112"/>
      <c r="J5" s="111" t="s">
        <v>24</v>
      </c>
      <c r="K5" s="112"/>
      <c r="L5" s="84"/>
      <c r="M5" s="85"/>
      <c r="N5" s="84"/>
      <c r="O5" s="98"/>
      <c r="P5" s="85"/>
    </row>
    <row r="6" spans="1:16" ht="14.4" thickBot="1" x14ac:dyDescent="0.3">
      <c r="A6" s="110"/>
      <c r="B6" s="80"/>
      <c r="C6" s="81"/>
      <c r="D6" s="80"/>
      <c r="E6" s="81"/>
      <c r="F6" s="80"/>
      <c r="G6" s="81"/>
      <c r="H6" s="86"/>
      <c r="I6" s="87"/>
      <c r="J6" s="80" t="s">
        <v>25</v>
      </c>
      <c r="K6" s="81"/>
      <c r="L6" s="86"/>
      <c r="M6" s="87"/>
      <c r="N6" s="86"/>
      <c r="O6" s="99"/>
      <c r="P6" s="87"/>
    </row>
    <row r="7" spans="1:16" s="6" customFormat="1" ht="16.2" thickBot="1" x14ac:dyDescent="0.3">
      <c r="A7" s="2"/>
      <c r="B7" s="66" t="s">
        <v>1</v>
      </c>
      <c r="C7" s="67" t="s">
        <v>2</v>
      </c>
      <c r="D7" s="66" t="s">
        <v>1</v>
      </c>
      <c r="E7" s="67" t="s">
        <v>2</v>
      </c>
      <c r="F7" s="66" t="s">
        <v>1</v>
      </c>
      <c r="G7" s="67" t="s">
        <v>2</v>
      </c>
      <c r="H7" s="66" t="s">
        <v>1</v>
      </c>
      <c r="I7" s="67" t="s">
        <v>2</v>
      </c>
      <c r="J7" s="66" t="s">
        <v>1</v>
      </c>
      <c r="K7" s="67" t="s">
        <v>2</v>
      </c>
      <c r="L7" s="66" t="s">
        <v>1</v>
      </c>
      <c r="M7" s="67" t="s">
        <v>2</v>
      </c>
      <c r="N7" s="66" t="s">
        <v>1</v>
      </c>
      <c r="O7" s="67" t="s">
        <v>2</v>
      </c>
      <c r="P7" s="68" t="s">
        <v>3</v>
      </c>
    </row>
    <row r="8" spans="1:16" ht="14.4" thickBot="1" x14ac:dyDescent="0.3">
      <c r="A8" s="4" t="s">
        <v>38</v>
      </c>
      <c r="B8" s="69"/>
      <c r="C8" s="69"/>
      <c r="D8" s="69"/>
      <c r="E8" s="69"/>
      <c r="F8" s="69"/>
      <c r="G8" s="69"/>
      <c r="H8" s="70"/>
      <c r="I8" s="69"/>
      <c r="J8" s="69"/>
      <c r="K8" s="69"/>
      <c r="L8" s="71">
        <v>33204489.090000004</v>
      </c>
      <c r="M8" s="71"/>
      <c r="N8" s="72"/>
      <c r="O8" s="72"/>
      <c r="P8" s="72"/>
    </row>
    <row r="9" spans="1:16" ht="14.4" thickBot="1" x14ac:dyDescent="0.3">
      <c r="A9" s="4" t="s">
        <v>37</v>
      </c>
      <c r="B9" s="69"/>
      <c r="C9" s="69"/>
      <c r="D9" s="69"/>
      <c r="E9" s="69"/>
      <c r="F9" s="71">
        <v>9679223.0700000003</v>
      </c>
      <c r="G9" s="71"/>
      <c r="H9" s="71">
        <v>-378912</v>
      </c>
      <c r="I9" s="79"/>
      <c r="J9" s="69"/>
      <c r="K9" s="69"/>
      <c r="L9" s="69"/>
      <c r="M9" s="69"/>
      <c r="N9" s="72"/>
      <c r="O9" s="72"/>
      <c r="P9" s="72"/>
    </row>
    <row r="10" spans="1:16" ht="14.4" thickBot="1" x14ac:dyDescent="0.3">
      <c r="A10" s="4" t="s">
        <v>39</v>
      </c>
      <c r="B10" s="71">
        <v>9972303.4299999997</v>
      </c>
      <c r="C10" s="71"/>
      <c r="D10" s="71"/>
      <c r="E10" s="71"/>
      <c r="F10" s="69"/>
      <c r="G10" s="69"/>
      <c r="H10" s="69"/>
      <c r="I10" s="69"/>
      <c r="J10" s="69"/>
      <c r="K10" s="69"/>
      <c r="L10" s="69"/>
      <c r="M10" s="69"/>
      <c r="N10" s="72"/>
      <c r="O10" s="72"/>
      <c r="P10" s="72"/>
    </row>
    <row r="11" spans="1:16" ht="14.4" thickBot="1" x14ac:dyDescent="0.3">
      <c r="A11" s="4" t="s">
        <v>29</v>
      </c>
      <c r="B11" s="69"/>
      <c r="C11" s="69"/>
      <c r="D11" s="69"/>
      <c r="E11" s="69"/>
      <c r="F11" s="69"/>
      <c r="G11" s="69"/>
      <c r="H11" s="69"/>
      <c r="I11" s="69"/>
      <c r="J11" s="69"/>
      <c r="K11" s="69"/>
      <c r="L11" s="71">
        <v>1451582.54</v>
      </c>
      <c r="M11" s="71"/>
      <c r="N11" s="72"/>
      <c r="O11" s="72"/>
      <c r="P11" s="72"/>
    </row>
    <row r="12" spans="1:16" ht="14.4" thickBot="1" x14ac:dyDescent="0.3">
      <c r="A12" s="4" t="s">
        <v>4</v>
      </c>
      <c r="B12" s="69"/>
      <c r="C12" s="69"/>
      <c r="D12" s="69"/>
      <c r="E12" s="69"/>
      <c r="F12" s="69"/>
      <c r="G12" s="69"/>
      <c r="H12" s="69"/>
      <c r="I12" s="69"/>
      <c r="J12" s="69"/>
      <c r="K12" s="69"/>
      <c r="L12" s="71">
        <v>1317230.47</v>
      </c>
      <c r="M12" s="71"/>
      <c r="N12" s="72"/>
      <c r="O12" s="72"/>
      <c r="P12" s="72"/>
    </row>
    <row r="13" spans="1:16" ht="14.4" thickBot="1" x14ac:dyDescent="0.3">
      <c r="A13" s="4" t="s">
        <v>40</v>
      </c>
      <c r="B13" s="69"/>
      <c r="C13" s="69"/>
      <c r="D13" s="69"/>
      <c r="E13" s="69"/>
      <c r="F13" s="69"/>
      <c r="G13" s="69"/>
      <c r="H13" s="69"/>
      <c r="I13" s="69"/>
      <c r="J13" s="69"/>
      <c r="K13" s="69"/>
      <c r="L13" s="71">
        <v>7721887.1399999997</v>
      </c>
      <c r="M13" s="71"/>
      <c r="N13" s="72"/>
      <c r="O13" s="72"/>
      <c r="P13" s="72"/>
    </row>
    <row r="14" spans="1:16" ht="14.4" thickBot="1" x14ac:dyDescent="0.3">
      <c r="A14" s="4" t="s">
        <v>5</v>
      </c>
      <c r="B14" s="69"/>
      <c r="C14" s="69"/>
      <c r="D14" s="69"/>
      <c r="E14" s="69"/>
      <c r="F14" s="69"/>
      <c r="G14" s="69"/>
      <c r="H14" s="69"/>
      <c r="I14" s="69"/>
      <c r="J14" s="69"/>
      <c r="K14" s="69"/>
      <c r="L14" s="71">
        <v>2714804.41</v>
      </c>
      <c r="M14" s="71"/>
      <c r="N14" s="72"/>
      <c r="O14" s="72"/>
      <c r="P14" s="72"/>
    </row>
    <row r="15" spans="1:16" ht="14.4" thickBot="1" x14ac:dyDescent="0.3">
      <c r="A15" s="4" t="s">
        <v>6</v>
      </c>
      <c r="B15" s="69"/>
      <c r="C15" s="69"/>
      <c r="D15" s="69"/>
      <c r="E15" s="69"/>
      <c r="F15" s="69"/>
      <c r="G15" s="69"/>
      <c r="H15" s="69"/>
      <c r="I15" s="69"/>
      <c r="J15" s="69"/>
      <c r="K15" s="69"/>
      <c r="L15" s="71">
        <v>7349266.4000000013</v>
      </c>
      <c r="M15" s="71"/>
      <c r="N15" s="69"/>
      <c r="O15" s="69"/>
      <c r="P15" s="69"/>
    </row>
    <row r="16" spans="1:16" ht="14.4" thickBot="1" x14ac:dyDescent="0.3">
      <c r="A16" s="5" t="s">
        <v>7</v>
      </c>
      <c r="B16" s="69"/>
      <c r="C16" s="69"/>
      <c r="D16" s="69"/>
      <c r="E16" s="69"/>
      <c r="F16" s="69"/>
      <c r="G16" s="69"/>
      <c r="H16" s="69"/>
      <c r="I16" s="69"/>
      <c r="J16" s="69"/>
      <c r="K16" s="69"/>
      <c r="L16" s="69">
        <f>SUM(L8:L15)</f>
        <v>53759260.050000004</v>
      </c>
      <c r="M16" s="69"/>
      <c r="N16" s="69"/>
      <c r="O16" s="69"/>
      <c r="P16" s="69"/>
    </row>
    <row r="17" spans="1:16" ht="14.4" thickBot="1" x14ac:dyDescent="0.3">
      <c r="A17" s="7"/>
      <c r="B17" s="73"/>
      <c r="C17" s="73"/>
      <c r="D17" s="73"/>
      <c r="E17" s="73"/>
      <c r="F17" s="73"/>
      <c r="G17" s="73"/>
      <c r="H17" s="73"/>
      <c r="I17" s="73"/>
      <c r="J17" s="73"/>
      <c r="K17" s="73"/>
      <c r="L17" s="73"/>
      <c r="M17" s="73"/>
      <c r="N17" s="73"/>
      <c r="O17" s="73"/>
      <c r="P17" s="73"/>
    </row>
    <row r="18" spans="1:16" ht="14.4" thickBot="1" x14ac:dyDescent="0.3">
      <c r="A18" s="4" t="s">
        <v>8</v>
      </c>
      <c r="B18" s="69"/>
      <c r="C18" s="69"/>
      <c r="D18" s="69"/>
      <c r="E18" s="69"/>
      <c r="F18" s="69"/>
      <c r="G18" s="69"/>
      <c r="H18" s="69"/>
      <c r="I18" s="69"/>
      <c r="J18" s="69"/>
      <c r="K18" s="69"/>
      <c r="L18" s="71">
        <v>3128284.9600000004</v>
      </c>
      <c r="M18" s="71"/>
      <c r="N18" s="69"/>
      <c r="O18" s="69"/>
      <c r="P18" s="69"/>
    </row>
    <row r="19" spans="1:16" ht="14.4" thickBot="1" x14ac:dyDescent="0.3">
      <c r="A19" s="4" t="s">
        <v>27</v>
      </c>
      <c r="B19" s="69"/>
      <c r="C19" s="69"/>
      <c r="D19" s="69"/>
      <c r="E19" s="69"/>
      <c r="F19" s="69"/>
      <c r="G19" s="69"/>
      <c r="H19" s="69"/>
      <c r="I19" s="69"/>
      <c r="J19" s="69"/>
      <c r="K19" s="69"/>
      <c r="L19" s="71">
        <v>5080647.8699999992</v>
      </c>
      <c r="M19" s="71"/>
      <c r="N19" s="69"/>
      <c r="O19" s="69"/>
      <c r="P19" s="69"/>
    </row>
    <row r="20" spans="1:16" ht="14.4" thickBot="1" x14ac:dyDescent="0.3">
      <c r="A20" s="4" t="s">
        <v>28</v>
      </c>
      <c r="B20" s="69"/>
      <c r="C20" s="69"/>
      <c r="D20" s="69"/>
      <c r="E20" s="69"/>
      <c r="F20" s="69"/>
      <c r="G20" s="69"/>
      <c r="H20" s="69"/>
      <c r="I20" s="69"/>
      <c r="J20" s="69"/>
      <c r="K20" s="69"/>
      <c r="L20" s="71">
        <v>7633856.3699999992</v>
      </c>
      <c r="M20" s="71"/>
      <c r="N20" s="69"/>
      <c r="O20" s="69"/>
      <c r="P20" s="69"/>
    </row>
    <row r="21" spans="1:16" ht="14.4" thickBot="1" x14ac:dyDescent="0.3">
      <c r="A21" s="4" t="s">
        <v>26</v>
      </c>
      <c r="B21" s="69"/>
      <c r="C21" s="69"/>
      <c r="D21" s="69"/>
      <c r="E21" s="69"/>
      <c r="F21" s="69"/>
      <c r="G21" s="69"/>
      <c r="H21" s="69"/>
      <c r="I21" s="69"/>
      <c r="J21" s="69"/>
      <c r="K21" s="69"/>
      <c r="L21" s="71">
        <v>6188.64</v>
      </c>
      <c r="M21" s="71"/>
      <c r="N21" s="69"/>
      <c r="O21" s="69"/>
      <c r="P21" s="69"/>
    </row>
    <row r="22" spans="1:16" ht="14.4" thickBot="1" x14ac:dyDescent="0.3">
      <c r="A22" s="4" t="s">
        <v>29</v>
      </c>
      <c r="B22" s="69"/>
      <c r="C22" s="69"/>
      <c r="D22" s="69"/>
      <c r="E22" s="69"/>
      <c r="F22" s="69"/>
      <c r="G22" s="69"/>
      <c r="H22" s="69"/>
      <c r="I22" s="69"/>
      <c r="J22" s="69"/>
      <c r="K22" s="69"/>
      <c r="L22" s="71">
        <v>0</v>
      </c>
      <c r="M22" s="71"/>
      <c r="N22" s="69"/>
      <c r="O22" s="69"/>
      <c r="P22" s="69"/>
    </row>
    <row r="23" spans="1:16" ht="14.4" thickBot="1" x14ac:dyDescent="0.3">
      <c r="A23" s="4" t="s">
        <v>30</v>
      </c>
      <c r="B23" s="69"/>
      <c r="C23" s="69"/>
      <c r="D23" s="69"/>
      <c r="E23" s="69"/>
      <c r="F23" s="69"/>
      <c r="G23" s="69"/>
      <c r="H23" s="69"/>
      <c r="I23" s="69"/>
      <c r="J23" s="69"/>
      <c r="K23" s="69"/>
      <c r="L23" s="71">
        <v>473978.89</v>
      </c>
      <c r="M23" s="71"/>
      <c r="N23" s="69"/>
      <c r="O23" s="69"/>
      <c r="P23" s="69"/>
    </row>
    <row r="24" spans="1:16" ht="14.4" thickBot="1" x14ac:dyDescent="0.3">
      <c r="A24" s="5" t="s">
        <v>9</v>
      </c>
      <c r="B24" s="69"/>
      <c r="C24" s="69"/>
      <c r="D24" s="69"/>
      <c r="E24" s="69"/>
      <c r="F24" s="69"/>
      <c r="G24" s="69"/>
      <c r="H24" s="69"/>
      <c r="I24" s="69"/>
      <c r="J24" s="69"/>
      <c r="K24" s="69"/>
      <c r="L24" s="71">
        <f>SUM(L18:L23)</f>
        <v>16322956.73</v>
      </c>
      <c r="M24" s="71"/>
      <c r="N24" s="69"/>
      <c r="O24" s="69"/>
      <c r="P24" s="69"/>
    </row>
    <row r="25" spans="1:16" ht="14.4" thickBot="1" x14ac:dyDescent="0.3">
      <c r="A25" s="7"/>
      <c r="B25" s="73"/>
      <c r="C25" s="73"/>
      <c r="D25" s="73"/>
      <c r="E25" s="73"/>
      <c r="F25" s="73"/>
      <c r="G25" s="73"/>
      <c r="H25" s="73"/>
      <c r="I25" s="73"/>
      <c r="J25" s="73"/>
      <c r="K25" s="73"/>
      <c r="L25" s="73"/>
      <c r="M25" s="73"/>
      <c r="N25" s="73"/>
      <c r="O25" s="73"/>
      <c r="P25" s="73"/>
    </row>
    <row r="26" spans="1:16" ht="14.4" thickBot="1" x14ac:dyDescent="0.3">
      <c r="A26" s="5" t="s">
        <v>31</v>
      </c>
      <c r="B26" s="69"/>
      <c r="C26" s="69"/>
      <c r="D26" s="69"/>
      <c r="E26" s="69"/>
      <c r="F26" s="69"/>
      <c r="G26" s="69"/>
      <c r="H26" s="69"/>
      <c r="I26" s="69"/>
      <c r="J26" s="69"/>
      <c r="K26" s="69"/>
      <c r="L26" s="71">
        <v>7151943.0800000001</v>
      </c>
      <c r="M26" s="71"/>
      <c r="N26" s="69"/>
      <c r="O26" s="69"/>
      <c r="P26" s="69"/>
    </row>
    <row r="27" spans="1:16" ht="14.4" thickBot="1" x14ac:dyDescent="0.3">
      <c r="A27" s="7"/>
      <c r="B27" s="73"/>
      <c r="C27" s="73"/>
      <c r="D27" s="73"/>
      <c r="E27" s="73"/>
      <c r="F27" s="73"/>
      <c r="G27" s="73"/>
      <c r="H27" s="73"/>
      <c r="I27" s="73"/>
      <c r="J27" s="73"/>
      <c r="K27" s="73"/>
      <c r="L27" s="73"/>
      <c r="M27" s="73"/>
      <c r="N27" s="73"/>
      <c r="O27" s="73"/>
      <c r="P27" s="73"/>
    </row>
    <row r="28" spans="1:16" ht="14.4" thickBot="1" x14ac:dyDescent="0.3">
      <c r="A28" s="4" t="s">
        <v>10</v>
      </c>
      <c r="B28" s="69"/>
      <c r="C28" s="69"/>
      <c r="D28" s="69"/>
      <c r="E28" s="69"/>
      <c r="F28" s="69"/>
      <c r="G28" s="69"/>
      <c r="H28" s="69"/>
      <c r="I28" s="69"/>
      <c r="J28" s="69"/>
      <c r="K28" s="69"/>
      <c r="L28" s="71">
        <v>399363.11</v>
      </c>
      <c r="M28" s="69"/>
      <c r="N28" s="69"/>
      <c r="O28" s="69"/>
      <c r="P28" s="69"/>
    </row>
    <row r="29" spans="1:16" ht="14.4" thickBot="1" x14ac:dyDescent="0.3">
      <c r="A29" s="4" t="s">
        <v>11</v>
      </c>
      <c r="B29" s="69"/>
      <c r="C29" s="69"/>
      <c r="D29" s="69"/>
      <c r="E29" s="69"/>
      <c r="F29" s="69"/>
      <c r="G29" s="69"/>
      <c r="H29" s="69"/>
      <c r="I29" s="69"/>
      <c r="J29" s="69"/>
      <c r="K29" s="69"/>
      <c r="L29" s="71">
        <v>1203943.54</v>
      </c>
      <c r="M29" s="71"/>
      <c r="N29" s="69"/>
      <c r="O29" s="69"/>
      <c r="P29" s="69"/>
    </row>
    <row r="30" spans="1:16" ht="14.4" thickBot="1" x14ac:dyDescent="0.3">
      <c r="A30" s="4" t="s">
        <v>12</v>
      </c>
      <c r="B30" s="74"/>
      <c r="C30" s="74"/>
      <c r="D30" s="74"/>
      <c r="E30" s="74"/>
      <c r="F30" s="74"/>
      <c r="G30" s="74"/>
      <c r="H30" s="74"/>
      <c r="I30" s="74"/>
      <c r="J30" s="74"/>
      <c r="K30" s="74"/>
      <c r="L30" s="75">
        <v>3678380.6100000003</v>
      </c>
      <c r="M30" s="75"/>
      <c r="N30" s="74"/>
      <c r="O30" s="74"/>
      <c r="P30" s="74"/>
    </row>
    <row r="31" spans="1:16" ht="28.2" thickBot="1" x14ac:dyDescent="0.3">
      <c r="A31" s="5" t="s">
        <v>13</v>
      </c>
      <c r="B31" s="74"/>
      <c r="C31" s="74"/>
      <c r="D31" s="74"/>
      <c r="E31" s="74"/>
      <c r="F31" s="74"/>
      <c r="G31" s="74"/>
      <c r="H31" s="74"/>
      <c r="I31" s="74"/>
      <c r="J31" s="74"/>
      <c r="K31" s="74"/>
      <c r="L31" s="74">
        <f>SUM(L28:L30)</f>
        <v>5281687.26</v>
      </c>
      <c r="M31" s="74"/>
      <c r="N31" s="74"/>
      <c r="O31" s="74"/>
      <c r="P31" s="74"/>
    </row>
    <row r="32" spans="1:16" ht="14.4" thickBot="1" x14ac:dyDescent="0.3">
      <c r="A32" s="10"/>
      <c r="B32" s="76"/>
      <c r="C32" s="76"/>
      <c r="D32" s="76"/>
      <c r="E32" s="76"/>
      <c r="F32" s="76"/>
      <c r="G32" s="76"/>
      <c r="H32" s="76"/>
      <c r="I32" s="76"/>
      <c r="J32" s="76"/>
      <c r="K32" s="76"/>
      <c r="L32" s="76"/>
      <c r="M32" s="76"/>
      <c r="N32" s="76"/>
      <c r="O32" s="76"/>
      <c r="P32" s="76"/>
    </row>
    <row r="33" spans="1:16" ht="14.4" thickBot="1" x14ac:dyDescent="0.3">
      <c r="A33" s="5" t="s">
        <v>14</v>
      </c>
      <c r="B33" s="77"/>
      <c r="C33" s="77"/>
      <c r="D33" s="77"/>
      <c r="E33" s="77"/>
      <c r="F33" s="77"/>
      <c r="G33" s="77"/>
      <c r="H33" s="77"/>
      <c r="I33" s="77"/>
      <c r="J33" s="77"/>
      <c r="K33" s="77"/>
      <c r="L33" s="75">
        <v>54745043.560000002</v>
      </c>
      <c r="M33" s="75"/>
      <c r="N33" s="77"/>
      <c r="O33" s="77"/>
      <c r="P33" s="77"/>
    </row>
    <row r="34" spans="1:16" ht="14.4" thickBot="1" x14ac:dyDescent="0.3">
      <c r="A34" s="10"/>
      <c r="B34" s="76"/>
      <c r="C34" s="76"/>
      <c r="D34" s="76"/>
      <c r="E34" s="76"/>
      <c r="F34" s="76"/>
      <c r="G34" s="76"/>
      <c r="H34" s="76"/>
      <c r="I34" s="76"/>
      <c r="J34" s="76"/>
      <c r="K34" s="76"/>
      <c r="L34" s="76">
        <v>0</v>
      </c>
      <c r="M34" s="76"/>
      <c r="N34" s="76"/>
      <c r="O34" s="76"/>
      <c r="P34" s="76"/>
    </row>
    <row r="35" spans="1:16" ht="14.4" thickBot="1" x14ac:dyDescent="0.3">
      <c r="A35" s="5" t="s">
        <v>32</v>
      </c>
      <c r="B35" s="74"/>
      <c r="C35" s="74"/>
      <c r="D35" s="74"/>
      <c r="E35" s="74"/>
      <c r="F35" s="74"/>
      <c r="G35" s="74"/>
      <c r="H35" s="74"/>
      <c r="I35" s="74"/>
      <c r="J35" s="74"/>
      <c r="K35" s="74"/>
      <c r="L35" s="75">
        <v>3920535.87</v>
      </c>
      <c r="M35" s="75"/>
      <c r="N35" s="74"/>
      <c r="O35" s="74"/>
      <c r="P35" s="74"/>
    </row>
    <row r="36" spans="1:16" ht="14.4" thickBot="1" x14ac:dyDescent="0.3">
      <c r="A36" s="7"/>
      <c r="B36" s="76"/>
      <c r="C36" s="76"/>
      <c r="D36" s="76"/>
      <c r="E36" s="76"/>
      <c r="F36" s="76"/>
      <c r="G36" s="76"/>
      <c r="H36" s="76"/>
      <c r="I36" s="76"/>
      <c r="J36" s="76"/>
      <c r="K36" s="76"/>
      <c r="L36" s="76"/>
      <c r="M36" s="76"/>
      <c r="N36" s="76"/>
      <c r="O36" s="76"/>
      <c r="P36" s="76"/>
    </row>
    <row r="37" spans="1:16" ht="14.4" thickBot="1" x14ac:dyDescent="0.3">
      <c r="A37" s="13" t="s">
        <v>15</v>
      </c>
      <c r="B37" s="74">
        <f>SUM(B8:B35)</f>
        <v>9972303.4299999997</v>
      </c>
      <c r="C37" s="74"/>
      <c r="D37" s="74"/>
      <c r="E37" s="74"/>
      <c r="F37" s="74">
        <f>SUM(F8:F35)</f>
        <v>9679223.0700000003</v>
      </c>
      <c r="G37" s="74"/>
      <c r="H37" s="74"/>
      <c r="I37" s="74"/>
      <c r="J37" s="74"/>
      <c r="K37" s="74"/>
      <c r="L37" s="74">
        <f>SUM(L8:L35)-L31-L24-L16</f>
        <v>141181426.55000004</v>
      </c>
      <c r="M37" s="74"/>
      <c r="N37" s="74"/>
      <c r="O37" s="74"/>
      <c r="P37" s="74"/>
    </row>
    <row r="40" spans="1:16" x14ac:dyDescent="0.25">
      <c r="A40" s="1" t="s">
        <v>53</v>
      </c>
    </row>
    <row r="41" spans="1:16" x14ac:dyDescent="0.25">
      <c r="A41" s="1" t="s">
        <v>54</v>
      </c>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opLeftCell="A16" workbookViewId="0">
      <selection activeCell="A40" sqref="A40:A41"/>
    </sheetView>
  </sheetViews>
  <sheetFormatPr defaultColWidth="9.109375" defaultRowHeight="13.8" x14ac:dyDescent="0.25"/>
  <cols>
    <col min="1" max="1" width="26.5546875" style="1" customWidth="1"/>
    <col min="2" max="2" width="9.88671875" style="1" bestFit="1" customWidth="1"/>
    <col min="3" max="5" width="9.109375" style="1"/>
    <col min="6" max="6" width="10.88671875" style="1" bestFit="1" customWidth="1"/>
    <col min="7" max="11" width="9.109375" style="1"/>
    <col min="12" max="12" width="11.88671875" style="1" bestFit="1" customWidth="1"/>
    <col min="13" max="16384" width="9.109375" style="1"/>
  </cols>
  <sheetData>
    <row r="1" spans="1:16" x14ac:dyDescent="0.25">
      <c r="A1" s="100">
        <v>2016</v>
      </c>
      <c r="B1" s="113" t="s">
        <v>20</v>
      </c>
      <c r="C1" s="114"/>
      <c r="D1" s="114"/>
      <c r="E1" s="115"/>
      <c r="F1" s="113" t="s">
        <v>21</v>
      </c>
      <c r="G1" s="114"/>
      <c r="H1" s="114"/>
      <c r="I1" s="114"/>
      <c r="J1" s="114"/>
      <c r="K1" s="115"/>
      <c r="L1" s="113" t="s">
        <v>22</v>
      </c>
      <c r="M1" s="129"/>
      <c r="N1" s="113" t="s">
        <v>36</v>
      </c>
      <c r="O1" s="132"/>
      <c r="P1" s="133"/>
    </row>
    <row r="2" spans="1:16" x14ac:dyDescent="0.25">
      <c r="A2" s="101"/>
      <c r="B2" s="116"/>
      <c r="C2" s="117"/>
      <c r="D2" s="117"/>
      <c r="E2" s="118"/>
      <c r="F2" s="116"/>
      <c r="G2" s="117"/>
      <c r="H2" s="117"/>
      <c r="I2" s="117"/>
      <c r="J2" s="117"/>
      <c r="K2" s="118"/>
      <c r="L2" s="130"/>
      <c r="M2" s="131"/>
      <c r="N2" s="134"/>
      <c r="O2" s="135"/>
      <c r="P2" s="136"/>
    </row>
    <row r="3" spans="1:16" ht="14.4" thickBot="1" x14ac:dyDescent="0.3">
      <c r="A3" s="102"/>
      <c r="B3" s="119"/>
      <c r="C3" s="120"/>
      <c r="D3" s="120"/>
      <c r="E3" s="121"/>
      <c r="F3" s="119"/>
      <c r="G3" s="120"/>
      <c r="H3" s="120"/>
      <c r="I3" s="120"/>
      <c r="J3" s="120"/>
      <c r="K3" s="121"/>
      <c r="L3" s="130"/>
      <c r="M3" s="131"/>
      <c r="N3" s="134"/>
      <c r="O3" s="135"/>
      <c r="P3" s="136"/>
    </row>
    <row r="4" spans="1:16" x14ac:dyDescent="0.25">
      <c r="A4" s="109"/>
      <c r="B4" s="122" t="s">
        <v>17</v>
      </c>
      <c r="C4" s="123"/>
      <c r="D4" s="122" t="s">
        <v>23</v>
      </c>
      <c r="E4" s="123"/>
      <c r="F4" s="122" t="s">
        <v>17</v>
      </c>
      <c r="G4" s="123"/>
      <c r="H4" s="122" t="s">
        <v>18</v>
      </c>
      <c r="I4" s="123"/>
      <c r="J4" s="122" t="s">
        <v>0</v>
      </c>
      <c r="K4" s="123"/>
      <c r="L4" s="116"/>
      <c r="M4" s="118"/>
      <c r="N4" s="130"/>
      <c r="O4" s="137"/>
      <c r="P4" s="131"/>
    </row>
    <row r="5" spans="1:16" x14ac:dyDescent="0.25">
      <c r="A5" s="109"/>
      <c r="B5" s="122"/>
      <c r="C5" s="123"/>
      <c r="D5" s="122"/>
      <c r="E5" s="123"/>
      <c r="F5" s="122"/>
      <c r="G5" s="123"/>
      <c r="H5" s="122" t="s">
        <v>19</v>
      </c>
      <c r="I5" s="123"/>
      <c r="J5" s="122" t="s">
        <v>24</v>
      </c>
      <c r="K5" s="123"/>
      <c r="L5" s="130"/>
      <c r="M5" s="131"/>
      <c r="N5" s="130"/>
      <c r="O5" s="138"/>
      <c r="P5" s="131"/>
    </row>
    <row r="6" spans="1:16" ht="14.4" thickBot="1" x14ac:dyDescent="0.3">
      <c r="A6" s="110"/>
      <c r="B6" s="126"/>
      <c r="C6" s="127"/>
      <c r="D6" s="126"/>
      <c r="E6" s="127"/>
      <c r="F6" s="126"/>
      <c r="G6" s="127"/>
      <c r="H6" s="124"/>
      <c r="I6" s="125"/>
      <c r="J6" s="126" t="s">
        <v>25</v>
      </c>
      <c r="K6" s="127"/>
      <c r="L6" s="124"/>
      <c r="M6" s="125"/>
      <c r="N6" s="124"/>
      <c r="O6" s="128"/>
      <c r="P6" s="125"/>
    </row>
    <row r="7" spans="1:16" s="6" customFormat="1" ht="16.2" thickBot="1" x14ac:dyDescent="0.3">
      <c r="A7" s="2"/>
      <c r="B7" s="14" t="s">
        <v>1</v>
      </c>
      <c r="C7" s="15" t="s">
        <v>2</v>
      </c>
      <c r="D7" s="14" t="s">
        <v>1</v>
      </c>
      <c r="E7" s="15" t="s">
        <v>2</v>
      </c>
      <c r="F7" s="14" t="s">
        <v>1</v>
      </c>
      <c r="G7" s="15" t="s">
        <v>2</v>
      </c>
      <c r="H7" s="14" t="s">
        <v>1</v>
      </c>
      <c r="I7" s="15" t="s">
        <v>2</v>
      </c>
      <c r="J7" s="14" t="s">
        <v>1</v>
      </c>
      <c r="K7" s="15" t="s">
        <v>2</v>
      </c>
      <c r="L7" s="14" t="s">
        <v>1</v>
      </c>
      <c r="M7" s="15" t="s">
        <v>2</v>
      </c>
      <c r="N7" s="14" t="s">
        <v>1</v>
      </c>
      <c r="O7" s="15" t="s">
        <v>2</v>
      </c>
      <c r="P7" s="16" t="s">
        <v>3</v>
      </c>
    </row>
    <row r="8" spans="1:16" ht="14.4" thickBot="1" x14ac:dyDescent="0.3">
      <c r="A8" s="4" t="s">
        <v>38</v>
      </c>
      <c r="B8" s="69"/>
      <c r="C8" s="69"/>
      <c r="D8" s="69"/>
      <c r="E8" s="69"/>
      <c r="F8" s="69"/>
      <c r="G8" s="69"/>
      <c r="H8" s="70"/>
      <c r="I8" s="69"/>
      <c r="J8" s="69"/>
      <c r="K8" s="69"/>
      <c r="L8" s="71">
        <v>33591349.840000004</v>
      </c>
      <c r="M8" s="64"/>
      <c r="N8" s="3"/>
      <c r="O8" s="3"/>
      <c r="P8" s="3"/>
    </row>
    <row r="9" spans="1:16" ht="14.4" thickBot="1" x14ac:dyDescent="0.3">
      <c r="A9" s="4" t="s">
        <v>37</v>
      </c>
      <c r="B9" s="69"/>
      <c r="C9" s="69"/>
      <c r="D9" s="69"/>
      <c r="E9" s="69"/>
      <c r="F9" s="69">
        <v>11697990.17</v>
      </c>
      <c r="G9" s="71"/>
      <c r="H9" s="71">
        <v>-411624</v>
      </c>
      <c r="I9" s="79"/>
      <c r="J9" s="69"/>
      <c r="K9" s="69"/>
      <c r="L9" s="69"/>
      <c r="M9" s="3"/>
      <c r="N9" s="3"/>
      <c r="O9" s="3"/>
      <c r="P9" s="3"/>
    </row>
    <row r="10" spans="1:16" ht="14.4" thickBot="1" x14ac:dyDescent="0.3">
      <c r="A10" s="4" t="s">
        <v>39</v>
      </c>
      <c r="B10" s="69">
        <v>8049509.54</v>
      </c>
      <c r="C10" s="71"/>
      <c r="D10" s="71">
        <v>471175</v>
      </c>
      <c r="E10" s="71"/>
      <c r="F10" s="69"/>
      <c r="G10" s="69"/>
      <c r="H10" s="69"/>
      <c r="I10" s="69"/>
      <c r="J10" s="69"/>
      <c r="K10" s="69"/>
      <c r="L10" s="69"/>
      <c r="M10" s="3"/>
      <c r="N10" s="3"/>
      <c r="O10" s="3"/>
      <c r="P10" s="3"/>
    </row>
    <row r="11" spans="1:16" ht="14.4" thickBot="1" x14ac:dyDescent="0.3">
      <c r="A11" s="4" t="s">
        <v>29</v>
      </c>
      <c r="B11" s="69"/>
      <c r="C11" s="69"/>
      <c r="D11" s="69"/>
      <c r="E11" s="69"/>
      <c r="F11" s="69"/>
      <c r="G11" s="69"/>
      <c r="H11" s="69"/>
      <c r="I11" s="69"/>
      <c r="J11" s="69"/>
      <c r="K11" s="69"/>
      <c r="L11" s="71">
        <v>1273319.7</v>
      </c>
      <c r="M11" s="64"/>
      <c r="N11" s="3"/>
      <c r="O11" s="3"/>
      <c r="P11" s="3"/>
    </row>
    <row r="12" spans="1:16" ht="14.4" thickBot="1" x14ac:dyDescent="0.3">
      <c r="A12" s="4" t="s">
        <v>4</v>
      </c>
      <c r="B12" s="69"/>
      <c r="C12" s="69"/>
      <c r="D12" s="69"/>
      <c r="E12" s="69"/>
      <c r="F12" s="69"/>
      <c r="G12" s="69"/>
      <c r="H12" s="69"/>
      <c r="I12" s="69"/>
      <c r="J12" s="69"/>
      <c r="K12" s="69"/>
      <c r="L12" s="71">
        <v>1642857.8</v>
      </c>
      <c r="M12" s="64"/>
      <c r="N12" s="3"/>
      <c r="O12" s="3"/>
      <c r="P12" s="3"/>
    </row>
    <row r="13" spans="1:16" ht="14.4" thickBot="1" x14ac:dyDescent="0.3">
      <c r="A13" s="4" t="s">
        <v>40</v>
      </c>
      <c r="B13" s="69"/>
      <c r="C13" s="69"/>
      <c r="D13" s="69"/>
      <c r="E13" s="69"/>
      <c r="F13" s="69"/>
      <c r="G13" s="69"/>
      <c r="H13" s="69"/>
      <c r="I13" s="69"/>
      <c r="J13" s="69"/>
      <c r="K13" s="69"/>
      <c r="L13" s="71">
        <v>7582739.5500000007</v>
      </c>
      <c r="M13" s="64"/>
      <c r="N13" s="3"/>
      <c r="O13" s="3"/>
      <c r="P13" s="3"/>
    </row>
    <row r="14" spans="1:16" ht="14.4" thickBot="1" x14ac:dyDescent="0.3">
      <c r="A14" s="4" t="s">
        <v>5</v>
      </c>
      <c r="B14" s="69"/>
      <c r="C14" s="69"/>
      <c r="D14" s="69"/>
      <c r="E14" s="69"/>
      <c r="F14" s="69"/>
      <c r="G14" s="69"/>
      <c r="H14" s="69"/>
      <c r="I14" s="69"/>
      <c r="J14" s="69"/>
      <c r="K14" s="69"/>
      <c r="L14" s="71">
        <v>2089146.65</v>
      </c>
      <c r="M14" s="64"/>
      <c r="N14" s="3"/>
      <c r="O14" s="3"/>
      <c r="P14" s="3"/>
    </row>
    <row r="15" spans="1:16" ht="14.4" thickBot="1" x14ac:dyDescent="0.3">
      <c r="A15" s="4" t="s">
        <v>6</v>
      </c>
      <c r="B15" s="69"/>
      <c r="C15" s="69"/>
      <c r="D15" s="69"/>
      <c r="E15" s="69"/>
      <c r="F15" s="69"/>
      <c r="G15" s="69"/>
      <c r="H15" s="69"/>
      <c r="I15" s="69"/>
      <c r="J15" s="69"/>
      <c r="K15" s="69"/>
      <c r="L15" s="71">
        <v>6676462.9100000001</v>
      </c>
      <c r="M15" s="64"/>
      <c r="N15" s="3"/>
      <c r="O15" s="3"/>
      <c r="P15" s="3"/>
    </row>
    <row r="16" spans="1:16" ht="14.4" thickBot="1" x14ac:dyDescent="0.3">
      <c r="A16" s="5" t="s">
        <v>7</v>
      </c>
      <c r="B16" s="69"/>
      <c r="C16" s="69"/>
      <c r="D16" s="69"/>
      <c r="E16" s="69"/>
      <c r="F16" s="69"/>
      <c r="G16" s="69"/>
      <c r="H16" s="69"/>
      <c r="I16" s="69"/>
      <c r="J16" s="69"/>
      <c r="K16" s="69"/>
      <c r="L16" s="69">
        <f>SUM(L8:L15)</f>
        <v>52855876.450000003</v>
      </c>
      <c r="M16" s="3"/>
      <c r="N16" s="3"/>
      <c r="O16" s="3"/>
      <c r="P16" s="3"/>
    </row>
    <row r="17" spans="1:16" ht="14.4" thickBot="1" x14ac:dyDescent="0.3">
      <c r="A17" s="7"/>
      <c r="B17" s="73"/>
      <c r="C17" s="73"/>
      <c r="D17" s="73"/>
      <c r="E17" s="73"/>
      <c r="F17" s="73"/>
      <c r="G17" s="73"/>
      <c r="H17" s="73"/>
      <c r="I17" s="73"/>
      <c r="J17" s="73"/>
      <c r="K17" s="73"/>
      <c r="L17" s="73"/>
      <c r="M17" s="8"/>
      <c r="N17" s="8"/>
      <c r="O17" s="8"/>
      <c r="P17" s="8"/>
    </row>
    <row r="18" spans="1:16" ht="14.4" thickBot="1" x14ac:dyDescent="0.3">
      <c r="A18" s="4" t="s">
        <v>8</v>
      </c>
      <c r="B18" s="69"/>
      <c r="C18" s="69"/>
      <c r="D18" s="69"/>
      <c r="E18" s="69"/>
      <c r="F18" s="69"/>
      <c r="G18" s="69"/>
      <c r="H18" s="69"/>
      <c r="I18" s="69"/>
      <c r="J18" s="69"/>
      <c r="K18" s="69"/>
      <c r="L18" s="71">
        <v>4280918.76</v>
      </c>
      <c r="M18" s="64"/>
      <c r="N18" s="3"/>
      <c r="O18" s="3"/>
      <c r="P18" s="3"/>
    </row>
    <row r="19" spans="1:16" ht="14.4" thickBot="1" x14ac:dyDescent="0.3">
      <c r="A19" s="4" t="s">
        <v>27</v>
      </c>
      <c r="B19" s="69"/>
      <c r="C19" s="69"/>
      <c r="D19" s="69"/>
      <c r="E19" s="69"/>
      <c r="F19" s="69"/>
      <c r="G19" s="69"/>
      <c r="H19" s="69"/>
      <c r="I19" s="69"/>
      <c r="J19" s="69"/>
      <c r="K19" s="69"/>
      <c r="L19" s="71">
        <v>6586951.6899999995</v>
      </c>
      <c r="M19" s="64"/>
      <c r="N19" s="3"/>
      <c r="O19" s="3"/>
      <c r="P19" s="3"/>
    </row>
    <row r="20" spans="1:16" ht="14.4" thickBot="1" x14ac:dyDescent="0.3">
      <c r="A20" s="4" t="s">
        <v>28</v>
      </c>
      <c r="B20" s="69"/>
      <c r="C20" s="69"/>
      <c r="D20" s="69"/>
      <c r="E20" s="69"/>
      <c r="F20" s="69"/>
      <c r="G20" s="69"/>
      <c r="H20" s="69"/>
      <c r="I20" s="69"/>
      <c r="J20" s="69"/>
      <c r="K20" s="69"/>
      <c r="L20" s="71">
        <v>7938792.0800000001</v>
      </c>
      <c r="M20" s="64"/>
      <c r="N20" s="3"/>
      <c r="O20" s="3"/>
      <c r="P20" s="3"/>
    </row>
    <row r="21" spans="1:16" ht="14.4" thickBot="1" x14ac:dyDescent="0.3">
      <c r="A21" s="4" t="s">
        <v>26</v>
      </c>
      <c r="B21" s="69"/>
      <c r="C21" s="69"/>
      <c r="D21" s="69"/>
      <c r="E21" s="69"/>
      <c r="F21" s="69"/>
      <c r="G21" s="69"/>
      <c r="H21" s="69"/>
      <c r="I21" s="69"/>
      <c r="J21" s="69"/>
      <c r="K21" s="69"/>
      <c r="L21" s="71">
        <v>18602.59</v>
      </c>
      <c r="M21" s="64"/>
      <c r="N21" s="3"/>
      <c r="O21" s="3"/>
      <c r="P21" s="3"/>
    </row>
    <row r="22" spans="1:16" ht="14.4" thickBot="1" x14ac:dyDescent="0.3">
      <c r="A22" s="4" t="s">
        <v>29</v>
      </c>
      <c r="B22" s="69"/>
      <c r="C22" s="69"/>
      <c r="D22" s="69"/>
      <c r="E22" s="69"/>
      <c r="F22" s="69"/>
      <c r="G22" s="69"/>
      <c r="H22" s="69"/>
      <c r="I22" s="69"/>
      <c r="J22" s="69"/>
      <c r="K22" s="69"/>
      <c r="L22" s="71">
        <v>0</v>
      </c>
      <c r="M22" s="64"/>
      <c r="N22" s="3"/>
      <c r="O22" s="3"/>
      <c r="P22" s="3"/>
    </row>
    <row r="23" spans="1:16" ht="14.4" thickBot="1" x14ac:dyDescent="0.3">
      <c r="A23" s="4" t="s">
        <v>30</v>
      </c>
      <c r="B23" s="69"/>
      <c r="C23" s="69"/>
      <c r="D23" s="69"/>
      <c r="E23" s="69"/>
      <c r="F23" s="69"/>
      <c r="G23" s="69"/>
      <c r="H23" s="69"/>
      <c r="I23" s="69"/>
      <c r="J23" s="69"/>
      <c r="K23" s="69"/>
      <c r="L23" s="71">
        <v>697442.1</v>
      </c>
      <c r="M23" s="64"/>
      <c r="N23" s="3"/>
      <c r="O23" s="3"/>
      <c r="P23" s="3"/>
    </row>
    <row r="24" spans="1:16" ht="14.4" thickBot="1" x14ac:dyDescent="0.3">
      <c r="A24" s="5" t="s">
        <v>9</v>
      </c>
      <c r="B24" s="69"/>
      <c r="C24" s="69"/>
      <c r="D24" s="69"/>
      <c r="E24" s="69"/>
      <c r="F24" s="69"/>
      <c r="G24" s="69"/>
      <c r="H24" s="69"/>
      <c r="I24" s="69"/>
      <c r="J24" s="69"/>
      <c r="K24" s="69"/>
      <c r="L24" s="71">
        <f>SUM(L18:L23)</f>
        <v>19522707.220000003</v>
      </c>
      <c r="M24" s="64"/>
      <c r="N24" s="3"/>
      <c r="O24" s="3"/>
      <c r="P24" s="3"/>
    </row>
    <row r="25" spans="1:16" ht="14.4" thickBot="1" x14ac:dyDescent="0.3">
      <c r="A25" s="7"/>
      <c r="B25" s="73"/>
      <c r="C25" s="73"/>
      <c r="D25" s="73"/>
      <c r="E25" s="73"/>
      <c r="F25" s="73"/>
      <c r="G25" s="73"/>
      <c r="H25" s="73"/>
      <c r="I25" s="73"/>
      <c r="J25" s="73"/>
      <c r="K25" s="73"/>
      <c r="L25" s="73"/>
      <c r="M25" s="8"/>
      <c r="N25" s="8"/>
      <c r="O25" s="8"/>
      <c r="P25" s="8"/>
    </row>
    <row r="26" spans="1:16" ht="14.4" thickBot="1" x14ac:dyDescent="0.3">
      <c r="A26" s="5" t="s">
        <v>31</v>
      </c>
      <c r="B26" s="69"/>
      <c r="C26" s="69"/>
      <c r="D26" s="69"/>
      <c r="E26" s="69"/>
      <c r="F26" s="69"/>
      <c r="G26" s="69"/>
      <c r="H26" s="69"/>
      <c r="I26" s="69"/>
      <c r="J26" s="69"/>
      <c r="K26" s="69"/>
      <c r="L26" s="71">
        <v>6437734.2599999998</v>
      </c>
      <c r="M26" s="64"/>
      <c r="N26" s="3"/>
      <c r="O26" s="3"/>
      <c r="P26" s="3"/>
    </row>
    <row r="27" spans="1:16" ht="14.4" thickBot="1" x14ac:dyDescent="0.3">
      <c r="A27" s="7"/>
      <c r="B27" s="73"/>
      <c r="C27" s="73"/>
      <c r="D27" s="73"/>
      <c r="E27" s="73"/>
      <c r="F27" s="73"/>
      <c r="G27" s="73"/>
      <c r="H27" s="73"/>
      <c r="I27" s="73"/>
      <c r="J27" s="73"/>
      <c r="K27" s="73"/>
      <c r="L27" s="73"/>
      <c r="M27" s="8"/>
      <c r="N27" s="8"/>
      <c r="O27" s="8"/>
      <c r="P27" s="8"/>
    </row>
    <row r="28" spans="1:16" ht="14.4" thickBot="1" x14ac:dyDescent="0.3">
      <c r="A28" s="4" t="s">
        <v>10</v>
      </c>
      <c r="B28" s="69"/>
      <c r="C28" s="69"/>
      <c r="D28" s="69"/>
      <c r="E28" s="69"/>
      <c r="F28" s="69"/>
      <c r="G28" s="69"/>
      <c r="H28" s="69"/>
      <c r="I28" s="69"/>
      <c r="J28" s="69"/>
      <c r="K28" s="69"/>
      <c r="L28" s="69">
        <v>621599</v>
      </c>
      <c r="M28" s="3"/>
      <c r="N28" s="3"/>
      <c r="O28" s="3"/>
      <c r="P28" s="3"/>
    </row>
    <row r="29" spans="1:16" ht="14.4" thickBot="1" x14ac:dyDescent="0.3">
      <c r="A29" s="4" t="s">
        <v>11</v>
      </c>
      <c r="B29" s="69"/>
      <c r="C29" s="69"/>
      <c r="D29" s="69"/>
      <c r="E29" s="69"/>
      <c r="F29" s="69"/>
      <c r="G29" s="69"/>
      <c r="H29" s="69"/>
      <c r="I29" s="69"/>
      <c r="J29" s="69"/>
      <c r="K29" s="69"/>
      <c r="L29" s="71">
        <v>1704602.88</v>
      </c>
      <c r="M29" s="64"/>
      <c r="N29" s="3"/>
      <c r="O29" s="3"/>
      <c r="P29" s="3"/>
    </row>
    <row r="30" spans="1:16" ht="14.4" thickBot="1" x14ac:dyDescent="0.3">
      <c r="A30" s="4" t="s">
        <v>12</v>
      </c>
      <c r="B30" s="74"/>
      <c r="C30" s="74"/>
      <c r="D30" s="74"/>
      <c r="E30" s="74"/>
      <c r="F30" s="74"/>
      <c r="G30" s="74"/>
      <c r="H30" s="74"/>
      <c r="I30" s="74"/>
      <c r="J30" s="74"/>
      <c r="K30" s="74"/>
      <c r="L30" s="75">
        <v>4398741.6399999997</v>
      </c>
      <c r="M30" s="65"/>
      <c r="N30" s="9"/>
      <c r="O30" s="9"/>
      <c r="P30" s="9"/>
    </row>
    <row r="31" spans="1:16" ht="28.2" thickBot="1" x14ac:dyDescent="0.3">
      <c r="A31" s="5" t="s">
        <v>13</v>
      </c>
      <c r="B31" s="74"/>
      <c r="C31" s="74"/>
      <c r="D31" s="74"/>
      <c r="E31" s="74"/>
      <c r="F31" s="74"/>
      <c r="G31" s="74"/>
      <c r="H31" s="74"/>
      <c r="I31" s="74"/>
      <c r="J31" s="74"/>
      <c r="K31" s="74"/>
      <c r="L31" s="74">
        <f>SUM(L28:L30)</f>
        <v>6724943.5199999996</v>
      </c>
      <c r="M31" s="9"/>
      <c r="N31" s="9"/>
      <c r="O31" s="9"/>
      <c r="P31" s="9"/>
    </row>
    <row r="32" spans="1:16" ht="14.4" thickBot="1" x14ac:dyDescent="0.3">
      <c r="A32" s="10"/>
      <c r="B32" s="76"/>
      <c r="C32" s="76"/>
      <c r="D32" s="76"/>
      <c r="E32" s="76"/>
      <c r="F32" s="76"/>
      <c r="G32" s="76"/>
      <c r="H32" s="76"/>
      <c r="I32" s="76"/>
      <c r="J32" s="76"/>
      <c r="K32" s="76"/>
      <c r="L32" s="76"/>
      <c r="M32" s="11"/>
      <c r="N32" s="11"/>
      <c r="O32" s="11"/>
      <c r="P32" s="11"/>
    </row>
    <row r="33" spans="1:16" ht="14.4" thickBot="1" x14ac:dyDescent="0.3">
      <c r="A33" s="5" t="s">
        <v>14</v>
      </c>
      <c r="B33" s="77"/>
      <c r="C33" s="77"/>
      <c r="D33" s="77"/>
      <c r="E33" s="77"/>
      <c r="F33" s="77"/>
      <c r="G33" s="77"/>
      <c r="H33" s="77"/>
      <c r="I33" s="77"/>
      <c r="J33" s="77"/>
      <c r="K33" s="77"/>
      <c r="L33" s="75">
        <v>57820161.550000004</v>
      </c>
      <c r="M33" s="65"/>
      <c r="N33" s="12"/>
      <c r="O33" s="12"/>
      <c r="P33" s="12"/>
    </row>
    <row r="34" spans="1:16" ht="14.4" thickBot="1" x14ac:dyDescent="0.3">
      <c r="A34" s="10"/>
      <c r="B34" s="76"/>
      <c r="C34" s="76"/>
      <c r="D34" s="76"/>
      <c r="E34" s="76"/>
      <c r="F34" s="76"/>
      <c r="G34" s="76"/>
      <c r="H34" s="76"/>
      <c r="I34" s="76"/>
      <c r="J34" s="76"/>
      <c r="K34" s="76"/>
      <c r="L34" s="76"/>
      <c r="M34" s="11"/>
      <c r="N34" s="11"/>
      <c r="O34" s="11"/>
      <c r="P34" s="11"/>
    </row>
    <row r="35" spans="1:16" ht="14.4" thickBot="1" x14ac:dyDescent="0.3">
      <c r="A35" s="5" t="s">
        <v>32</v>
      </c>
      <c r="B35" s="74"/>
      <c r="C35" s="74"/>
      <c r="D35" s="74"/>
      <c r="E35" s="74"/>
      <c r="F35" s="74"/>
      <c r="G35" s="74"/>
      <c r="H35" s="74"/>
      <c r="I35" s="74"/>
      <c r="J35" s="74"/>
      <c r="K35" s="74"/>
      <c r="L35" s="75">
        <v>3618411.11</v>
      </c>
      <c r="M35" s="65"/>
      <c r="N35" s="9"/>
      <c r="O35" s="9"/>
      <c r="P35" s="9"/>
    </row>
    <row r="36" spans="1:16" ht="14.4" thickBot="1" x14ac:dyDescent="0.3">
      <c r="A36" s="7"/>
      <c r="B36" s="76"/>
      <c r="C36" s="76"/>
      <c r="D36" s="76"/>
      <c r="E36" s="76"/>
      <c r="F36" s="76"/>
      <c r="G36" s="76"/>
      <c r="H36" s="76"/>
      <c r="I36" s="76"/>
      <c r="J36" s="76"/>
      <c r="K36" s="76"/>
      <c r="L36" s="76"/>
      <c r="M36" s="11"/>
      <c r="N36" s="11"/>
      <c r="O36" s="11"/>
      <c r="P36" s="11"/>
    </row>
    <row r="37" spans="1:16" ht="14.4" thickBot="1" x14ac:dyDescent="0.3">
      <c r="A37" s="13" t="s">
        <v>15</v>
      </c>
      <c r="B37" s="74">
        <f>SUM(B8:B35)</f>
        <v>8049509.54</v>
      </c>
      <c r="C37" s="74"/>
      <c r="D37" s="74"/>
      <c r="E37" s="74"/>
      <c r="F37" s="74">
        <f>SUM(F8:F35)</f>
        <v>11697990.17</v>
      </c>
      <c r="G37" s="74"/>
      <c r="H37" s="74"/>
      <c r="I37" s="74"/>
      <c r="J37" s="74"/>
      <c r="K37" s="74"/>
      <c r="L37" s="74">
        <f>SUM(L8:L35)-L31-L24-L16</f>
        <v>146979834.11000001</v>
      </c>
      <c r="M37" s="9"/>
      <c r="N37" s="9"/>
      <c r="O37" s="9"/>
      <c r="P37" s="9"/>
    </row>
    <row r="40" spans="1:16" x14ac:dyDescent="0.25">
      <c r="A40" s="1" t="s">
        <v>53</v>
      </c>
      <c r="B40" s="161"/>
      <c r="C40" s="161"/>
      <c r="D40" s="161"/>
      <c r="E40" s="161"/>
    </row>
    <row r="41" spans="1:16" ht="14.4" x14ac:dyDescent="0.3">
      <c r="A41" s="1" t="s">
        <v>54</v>
      </c>
      <c r="B41" s="162"/>
      <c r="C41" s="163"/>
      <c r="D41" s="163"/>
      <c r="E41" s="163"/>
    </row>
    <row r="42" spans="1:16" ht="14.4" x14ac:dyDescent="0.3">
      <c r="B42" s="162"/>
      <c r="C42" s="164"/>
      <c r="D42" s="164"/>
      <c r="E42" s="164"/>
    </row>
    <row r="43" spans="1:16" ht="14.4" x14ac:dyDescent="0.3">
      <c r="B43" s="162"/>
      <c r="C43" s="164"/>
      <c r="D43" s="164"/>
      <c r="E43" s="164"/>
    </row>
    <row r="44" spans="1:16" x14ac:dyDescent="0.25">
      <c r="B44" s="161"/>
      <c r="C44" s="161"/>
      <c r="D44" s="161"/>
      <c r="E44" s="161"/>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16" workbookViewId="0">
      <selection activeCell="A40" sqref="A40:A41"/>
    </sheetView>
  </sheetViews>
  <sheetFormatPr defaultColWidth="9.109375" defaultRowHeight="13.8" x14ac:dyDescent="0.25"/>
  <cols>
    <col min="1" max="1" width="26.5546875" style="1" customWidth="1"/>
    <col min="2" max="2" width="9.88671875" style="1" bestFit="1" customWidth="1"/>
    <col min="3" max="5" width="9.109375" style="1"/>
    <col min="6" max="6" width="10.88671875" style="1" bestFit="1" customWidth="1"/>
    <col min="7" max="11" width="9.109375" style="1"/>
    <col min="12" max="12" width="11.88671875" style="1" bestFit="1" customWidth="1"/>
    <col min="13" max="16384" width="9.109375" style="1"/>
  </cols>
  <sheetData>
    <row r="1" spans="1:16" x14ac:dyDescent="0.25">
      <c r="A1" s="100">
        <v>2017</v>
      </c>
      <c r="B1" s="113" t="s">
        <v>20</v>
      </c>
      <c r="C1" s="114"/>
      <c r="D1" s="114"/>
      <c r="E1" s="115"/>
      <c r="F1" s="113" t="s">
        <v>21</v>
      </c>
      <c r="G1" s="114"/>
      <c r="H1" s="114"/>
      <c r="I1" s="114"/>
      <c r="J1" s="114"/>
      <c r="K1" s="115"/>
      <c r="L1" s="113" t="s">
        <v>22</v>
      </c>
      <c r="M1" s="129"/>
      <c r="N1" s="113" t="s">
        <v>36</v>
      </c>
      <c r="O1" s="132"/>
      <c r="P1" s="133"/>
    </row>
    <row r="2" spans="1:16" ht="15" customHeight="1" x14ac:dyDescent="0.25">
      <c r="A2" s="101"/>
      <c r="B2" s="116"/>
      <c r="C2" s="117"/>
      <c r="D2" s="117"/>
      <c r="E2" s="118"/>
      <c r="F2" s="116"/>
      <c r="G2" s="117"/>
      <c r="H2" s="117"/>
      <c r="I2" s="117"/>
      <c r="J2" s="117"/>
      <c r="K2" s="118"/>
      <c r="L2" s="130"/>
      <c r="M2" s="131"/>
      <c r="N2" s="134"/>
      <c r="O2" s="135"/>
      <c r="P2" s="136"/>
    </row>
    <row r="3" spans="1:16" ht="14.4" thickBot="1" x14ac:dyDescent="0.3">
      <c r="A3" s="102"/>
      <c r="B3" s="119"/>
      <c r="C3" s="120"/>
      <c r="D3" s="120"/>
      <c r="E3" s="121"/>
      <c r="F3" s="119"/>
      <c r="G3" s="120"/>
      <c r="H3" s="120"/>
      <c r="I3" s="120"/>
      <c r="J3" s="120"/>
      <c r="K3" s="121"/>
      <c r="L3" s="130"/>
      <c r="M3" s="131"/>
      <c r="N3" s="134"/>
      <c r="O3" s="135"/>
      <c r="P3" s="136"/>
    </row>
    <row r="4" spans="1:16" x14ac:dyDescent="0.25">
      <c r="A4" s="109"/>
      <c r="B4" s="122" t="s">
        <v>17</v>
      </c>
      <c r="C4" s="123"/>
      <c r="D4" s="122" t="s">
        <v>23</v>
      </c>
      <c r="E4" s="123"/>
      <c r="F4" s="122" t="s">
        <v>17</v>
      </c>
      <c r="G4" s="123"/>
      <c r="H4" s="122" t="s">
        <v>18</v>
      </c>
      <c r="I4" s="123"/>
      <c r="J4" s="122" t="s">
        <v>0</v>
      </c>
      <c r="K4" s="123"/>
      <c r="L4" s="116"/>
      <c r="M4" s="118"/>
      <c r="N4" s="142"/>
      <c r="O4" s="143"/>
      <c r="P4" s="144"/>
    </row>
    <row r="5" spans="1:16" x14ac:dyDescent="0.25">
      <c r="A5" s="109"/>
      <c r="B5" s="122"/>
      <c r="C5" s="123"/>
      <c r="D5" s="122"/>
      <c r="E5" s="123"/>
      <c r="F5" s="122"/>
      <c r="G5" s="123"/>
      <c r="H5" s="122" t="s">
        <v>19</v>
      </c>
      <c r="I5" s="123"/>
      <c r="J5" s="122" t="s">
        <v>24</v>
      </c>
      <c r="K5" s="123"/>
      <c r="L5" s="142"/>
      <c r="M5" s="144"/>
      <c r="N5" s="142"/>
      <c r="O5" s="145"/>
      <c r="P5" s="144"/>
    </row>
    <row r="6" spans="1:16" ht="14.4" thickBot="1" x14ac:dyDescent="0.3">
      <c r="A6" s="110"/>
      <c r="B6" s="126"/>
      <c r="C6" s="127"/>
      <c r="D6" s="126"/>
      <c r="E6" s="127"/>
      <c r="F6" s="126"/>
      <c r="G6" s="127"/>
      <c r="H6" s="139"/>
      <c r="I6" s="140"/>
      <c r="J6" s="126" t="s">
        <v>25</v>
      </c>
      <c r="K6" s="127"/>
      <c r="L6" s="139"/>
      <c r="M6" s="140"/>
      <c r="N6" s="139"/>
      <c r="O6" s="141"/>
      <c r="P6" s="140"/>
    </row>
    <row r="7" spans="1:16" s="6" customFormat="1" ht="16.2" thickBot="1" x14ac:dyDescent="0.3">
      <c r="A7" s="2"/>
      <c r="B7" s="14" t="s">
        <v>1</v>
      </c>
      <c r="C7" s="15" t="s">
        <v>2</v>
      </c>
      <c r="D7" s="14" t="s">
        <v>1</v>
      </c>
      <c r="E7" s="15" t="s">
        <v>2</v>
      </c>
      <c r="F7" s="14" t="s">
        <v>1</v>
      </c>
      <c r="G7" s="15" t="s">
        <v>2</v>
      </c>
      <c r="H7" s="14" t="s">
        <v>1</v>
      </c>
      <c r="I7" s="15" t="s">
        <v>2</v>
      </c>
      <c r="J7" s="14" t="s">
        <v>1</v>
      </c>
      <c r="K7" s="15" t="s">
        <v>2</v>
      </c>
      <c r="L7" s="14" t="s">
        <v>1</v>
      </c>
      <c r="M7" s="15" t="s">
        <v>2</v>
      </c>
      <c r="N7" s="14" t="s">
        <v>1</v>
      </c>
      <c r="O7" s="15" t="s">
        <v>2</v>
      </c>
      <c r="P7" s="16" t="s">
        <v>3</v>
      </c>
    </row>
    <row r="8" spans="1:16" ht="14.4" thickBot="1" x14ac:dyDescent="0.3">
      <c r="A8" s="4" t="s">
        <v>38</v>
      </c>
      <c r="B8" s="69"/>
      <c r="C8" s="69"/>
      <c r="D8" s="69"/>
      <c r="E8" s="69"/>
      <c r="F8" s="69"/>
      <c r="G8" s="69"/>
      <c r="H8" s="70"/>
      <c r="I8" s="69"/>
      <c r="J8" s="69"/>
      <c r="K8" s="69"/>
      <c r="L8" s="71">
        <v>34134726.75999999</v>
      </c>
      <c r="M8" s="64"/>
      <c r="N8" s="3"/>
      <c r="O8" s="3"/>
      <c r="P8" s="3"/>
    </row>
    <row r="9" spans="1:16" ht="14.4" thickBot="1" x14ac:dyDescent="0.3">
      <c r="A9" s="4" t="s">
        <v>37</v>
      </c>
      <c r="B9" s="69"/>
      <c r="C9" s="69"/>
      <c r="D9" s="69"/>
      <c r="E9" s="69"/>
      <c r="F9" s="71">
        <v>13105583.770000001</v>
      </c>
      <c r="G9" s="71"/>
      <c r="H9" s="71">
        <v>-246564</v>
      </c>
      <c r="I9" s="79"/>
      <c r="J9" s="69"/>
      <c r="K9" s="69"/>
      <c r="L9" s="69"/>
      <c r="M9" s="3"/>
      <c r="N9" s="3"/>
      <c r="O9" s="3"/>
      <c r="P9" s="3"/>
    </row>
    <row r="10" spans="1:16" ht="14.4" thickBot="1" x14ac:dyDescent="0.3">
      <c r="A10" s="4" t="s">
        <v>39</v>
      </c>
      <c r="B10" s="71">
        <v>6658539.0700000003</v>
      </c>
      <c r="C10" s="71"/>
      <c r="D10" s="71">
        <v>125401</v>
      </c>
      <c r="E10" s="71"/>
      <c r="F10" s="69"/>
      <c r="G10" s="69"/>
      <c r="H10" s="69"/>
      <c r="I10" s="69"/>
      <c r="J10" s="69"/>
      <c r="K10" s="69"/>
      <c r="L10" s="69"/>
      <c r="M10" s="3"/>
      <c r="N10" s="3"/>
      <c r="O10" s="3"/>
      <c r="P10" s="3"/>
    </row>
    <row r="11" spans="1:16" ht="14.4" thickBot="1" x14ac:dyDescent="0.3">
      <c r="A11" s="4" t="s">
        <v>29</v>
      </c>
      <c r="B11" s="69"/>
      <c r="C11" s="69"/>
      <c r="D11" s="69"/>
      <c r="E11" s="69"/>
      <c r="F11" s="69"/>
      <c r="G11" s="69"/>
      <c r="H11" s="69"/>
      <c r="I11" s="69"/>
      <c r="J11" s="69"/>
      <c r="K11" s="69"/>
      <c r="L11" s="71">
        <v>1016440.54</v>
      </c>
      <c r="M11" s="64"/>
      <c r="N11" s="3"/>
      <c r="O11" s="3"/>
      <c r="P11" s="3"/>
    </row>
    <row r="12" spans="1:16" ht="14.4" thickBot="1" x14ac:dyDescent="0.3">
      <c r="A12" s="4" t="s">
        <v>4</v>
      </c>
      <c r="B12" s="69"/>
      <c r="C12" s="69"/>
      <c r="D12" s="69"/>
      <c r="E12" s="69"/>
      <c r="F12" s="69"/>
      <c r="G12" s="69"/>
      <c r="H12" s="69"/>
      <c r="I12" s="69"/>
      <c r="J12" s="69"/>
      <c r="K12" s="69"/>
      <c r="L12" s="71">
        <v>1793022.23</v>
      </c>
      <c r="M12" s="64"/>
      <c r="N12" s="3"/>
      <c r="O12" s="3"/>
      <c r="P12" s="3"/>
    </row>
    <row r="13" spans="1:16" ht="14.4" thickBot="1" x14ac:dyDescent="0.3">
      <c r="A13" s="4" t="s">
        <v>40</v>
      </c>
      <c r="B13" s="69"/>
      <c r="C13" s="69"/>
      <c r="D13" s="69"/>
      <c r="E13" s="69"/>
      <c r="F13" s="69"/>
      <c r="G13" s="69"/>
      <c r="H13" s="69"/>
      <c r="I13" s="69"/>
      <c r="J13" s="69"/>
      <c r="K13" s="69"/>
      <c r="L13" s="71">
        <v>8512962.0700000003</v>
      </c>
      <c r="M13" s="64"/>
      <c r="N13" s="3"/>
      <c r="O13" s="3"/>
      <c r="P13" s="3"/>
    </row>
    <row r="14" spans="1:16" ht="14.4" thickBot="1" x14ac:dyDescent="0.3">
      <c r="A14" s="4" t="s">
        <v>5</v>
      </c>
      <c r="B14" s="69"/>
      <c r="C14" s="69"/>
      <c r="D14" s="69"/>
      <c r="E14" s="69"/>
      <c r="F14" s="69"/>
      <c r="G14" s="69"/>
      <c r="H14" s="69"/>
      <c r="I14" s="69"/>
      <c r="J14" s="69"/>
      <c r="K14" s="69"/>
      <c r="L14" s="71">
        <v>2046605.93</v>
      </c>
      <c r="M14" s="64"/>
      <c r="N14" s="3"/>
      <c r="O14" s="3"/>
      <c r="P14" s="3"/>
    </row>
    <row r="15" spans="1:16" ht="14.4" thickBot="1" x14ac:dyDescent="0.3">
      <c r="A15" s="4" t="s">
        <v>6</v>
      </c>
      <c r="B15" s="69"/>
      <c r="C15" s="69"/>
      <c r="D15" s="69"/>
      <c r="E15" s="69"/>
      <c r="F15" s="69"/>
      <c r="G15" s="69"/>
      <c r="H15" s="69"/>
      <c r="I15" s="69"/>
      <c r="J15" s="69"/>
      <c r="K15" s="69"/>
      <c r="L15" s="71">
        <v>6908458.9600000009</v>
      </c>
      <c r="M15" s="64"/>
      <c r="N15" s="3"/>
      <c r="O15" s="3"/>
      <c r="P15" s="3"/>
    </row>
    <row r="16" spans="1:16" ht="14.4" thickBot="1" x14ac:dyDescent="0.3">
      <c r="A16" s="5" t="s">
        <v>7</v>
      </c>
      <c r="B16" s="69"/>
      <c r="C16" s="69"/>
      <c r="D16" s="69"/>
      <c r="E16" s="69"/>
      <c r="F16" s="69"/>
      <c r="G16" s="69"/>
      <c r="H16" s="69"/>
      <c r="I16" s="69"/>
      <c r="J16" s="69"/>
      <c r="K16" s="69"/>
      <c r="L16" s="69">
        <f>SUM(L8:L15)</f>
        <v>54412216.489999987</v>
      </c>
      <c r="M16" s="3"/>
      <c r="N16" s="3"/>
      <c r="O16" s="3"/>
      <c r="P16" s="3"/>
    </row>
    <row r="17" spans="1:16" ht="14.4" thickBot="1" x14ac:dyDescent="0.3">
      <c r="A17" s="7"/>
      <c r="B17" s="73"/>
      <c r="C17" s="73"/>
      <c r="D17" s="73"/>
      <c r="E17" s="73"/>
      <c r="F17" s="73"/>
      <c r="G17" s="73"/>
      <c r="H17" s="73"/>
      <c r="I17" s="73"/>
      <c r="J17" s="73"/>
      <c r="K17" s="73"/>
      <c r="L17" s="73"/>
      <c r="M17" s="8"/>
      <c r="N17" s="8"/>
      <c r="O17" s="8"/>
      <c r="P17" s="8"/>
    </row>
    <row r="18" spans="1:16" ht="14.4" thickBot="1" x14ac:dyDescent="0.3">
      <c r="A18" s="4" t="s">
        <v>8</v>
      </c>
      <c r="B18" s="69"/>
      <c r="C18" s="69"/>
      <c r="D18" s="69"/>
      <c r="E18" s="69"/>
      <c r="F18" s="69"/>
      <c r="G18" s="69"/>
      <c r="H18" s="69"/>
      <c r="I18" s="69"/>
      <c r="J18" s="69"/>
      <c r="K18" s="69"/>
      <c r="L18" s="71">
        <v>5235945.71</v>
      </c>
      <c r="M18" s="64"/>
      <c r="N18" s="3"/>
      <c r="O18" s="3"/>
      <c r="P18" s="3"/>
    </row>
    <row r="19" spans="1:16" ht="14.4" thickBot="1" x14ac:dyDescent="0.3">
      <c r="A19" s="4" t="s">
        <v>27</v>
      </c>
      <c r="B19" s="69"/>
      <c r="C19" s="69"/>
      <c r="D19" s="69"/>
      <c r="E19" s="69"/>
      <c r="F19" s="69"/>
      <c r="G19" s="69"/>
      <c r="H19" s="69"/>
      <c r="I19" s="69"/>
      <c r="J19" s="69"/>
      <c r="K19" s="69"/>
      <c r="L19" s="71">
        <v>6602744</v>
      </c>
      <c r="M19" s="64"/>
      <c r="N19" s="3"/>
      <c r="O19" s="3"/>
      <c r="P19" s="3"/>
    </row>
    <row r="20" spans="1:16" ht="14.4" thickBot="1" x14ac:dyDescent="0.3">
      <c r="A20" s="4" t="s">
        <v>28</v>
      </c>
      <c r="B20" s="69"/>
      <c r="C20" s="69"/>
      <c r="D20" s="69"/>
      <c r="E20" s="69"/>
      <c r="F20" s="69"/>
      <c r="G20" s="69"/>
      <c r="H20" s="69"/>
      <c r="I20" s="69"/>
      <c r="J20" s="69"/>
      <c r="K20" s="69"/>
      <c r="L20" s="71">
        <v>7863761.5999999996</v>
      </c>
      <c r="M20" s="64"/>
      <c r="N20" s="3"/>
      <c r="O20" s="3"/>
      <c r="P20" s="3"/>
    </row>
    <row r="21" spans="1:16" ht="14.4" thickBot="1" x14ac:dyDescent="0.3">
      <c r="A21" s="4" t="s">
        <v>26</v>
      </c>
      <c r="B21" s="69"/>
      <c r="C21" s="69"/>
      <c r="D21" s="69"/>
      <c r="E21" s="69"/>
      <c r="F21" s="69"/>
      <c r="G21" s="69"/>
      <c r="H21" s="69"/>
      <c r="I21" s="69"/>
      <c r="J21" s="69"/>
      <c r="K21" s="69"/>
      <c r="L21" s="71">
        <v>20240.45</v>
      </c>
      <c r="M21" s="64"/>
      <c r="N21" s="3"/>
      <c r="O21" s="3"/>
      <c r="P21" s="3"/>
    </row>
    <row r="22" spans="1:16" ht="14.4" thickBot="1" x14ac:dyDescent="0.3">
      <c r="A22" s="4" t="s">
        <v>29</v>
      </c>
      <c r="B22" s="69"/>
      <c r="C22" s="69"/>
      <c r="D22" s="69"/>
      <c r="E22" s="69"/>
      <c r="F22" s="69"/>
      <c r="G22" s="69"/>
      <c r="H22" s="69"/>
      <c r="I22" s="69"/>
      <c r="J22" s="69"/>
      <c r="K22" s="69"/>
      <c r="L22" s="71">
        <v>0</v>
      </c>
      <c r="M22" s="64"/>
      <c r="N22" s="3"/>
      <c r="O22" s="3"/>
      <c r="P22" s="3"/>
    </row>
    <row r="23" spans="1:16" ht="14.4" thickBot="1" x14ac:dyDescent="0.3">
      <c r="A23" s="4" t="s">
        <v>30</v>
      </c>
      <c r="B23" s="69"/>
      <c r="C23" s="69"/>
      <c r="D23" s="69"/>
      <c r="E23" s="69"/>
      <c r="F23" s="69"/>
      <c r="G23" s="69"/>
      <c r="H23" s="69"/>
      <c r="I23" s="69"/>
      <c r="J23" s="69"/>
      <c r="K23" s="69"/>
      <c r="L23" s="71">
        <v>742638.24</v>
      </c>
      <c r="M23" s="64"/>
      <c r="N23" s="3"/>
      <c r="O23" s="3"/>
      <c r="P23" s="3"/>
    </row>
    <row r="24" spans="1:16" ht="14.4" thickBot="1" x14ac:dyDescent="0.3">
      <c r="A24" s="5" t="s">
        <v>9</v>
      </c>
      <c r="B24" s="69"/>
      <c r="C24" s="69"/>
      <c r="D24" s="69"/>
      <c r="E24" s="69"/>
      <c r="F24" s="69"/>
      <c r="G24" s="69"/>
      <c r="H24" s="69"/>
      <c r="I24" s="69"/>
      <c r="J24" s="69"/>
      <c r="K24" s="69"/>
      <c r="L24" s="71">
        <f>SUM(L18:L23)</f>
        <v>20465330</v>
      </c>
      <c r="M24" s="64"/>
      <c r="N24" s="3"/>
      <c r="O24" s="3"/>
      <c r="P24" s="3"/>
    </row>
    <row r="25" spans="1:16" ht="14.4" thickBot="1" x14ac:dyDescent="0.3">
      <c r="A25" s="7"/>
      <c r="B25" s="73"/>
      <c r="C25" s="73"/>
      <c r="D25" s="73"/>
      <c r="E25" s="73"/>
      <c r="F25" s="73"/>
      <c r="G25" s="73"/>
      <c r="H25" s="73"/>
      <c r="I25" s="73"/>
      <c r="J25" s="73"/>
      <c r="K25" s="73"/>
      <c r="L25" s="73"/>
      <c r="M25" s="8"/>
      <c r="N25" s="8"/>
      <c r="O25" s="8"/>
      <c r="P25" s="8"/>
    </row>
    <row r="26" spans="1:16" ht="14.4" thickBot="1" x14ac:dyDescent="0.3">
      <c r="A26" s="5" t="s">
        <v>31</v>
      </c>
      <c r="B26" s="69"/>
      <c r="C26" s="69"/>
      <c r="D26" s="69"/>
      <c r="E26" s="69"/>
      <c r="F26" s="69"/>
      <c r="G26" s="69"/>
      <c r="H26" s="69"/>
      <c r="I26" s="69"/>
      <c r="J26" s="69"/>
      <c r="K26" s="69"/>
      <c r="L26" s="71">
        <v>7430280.9100000001</v>
      </c>
      <c r="M26" s="64"/>
      <c r="N26" s="3"/>
      <c r="O26" s="3"/>
      <c r="P26" s="3"/>
    </row>
    <row r="27" spans="1:16" ht="14.4" thickBot="1" x14ac:dyDescent="0.3">
      <c r="A27" s="7"/>
      <c r="B27" s="73"/>
      <c r="C27" s="73"/>
      <c r="D27" s="73"/>
      <c r="E27" s="73"/>
      <c r="F27" s="73"/>
      <c r="G27" s="73"/>
      <c r="H27" s="73"/>
      <c r="I27" s="73"/>
      <c r="J27" s="73"/>
      <c r="K27" s="73"/>
      <c r="L27" s="73"/>
      <c r="M27" s="8"/>
      <c r="N27" s="8"/>
      <c r="O27" s="8"/>
      <c r="P27" s="8"/>
    </row>
    <row r="28" spans="1:16" ht="14.4" thickBot="1" x14ac:dyDescent="0.3">
      <c r="A28" s="4" t="s">
        <v>10</v>
      </c>
      <c r="B28" s="69"/>
      <c r="C28" s="69"/>
      <c r="D28" s="69"/>
      <c r="E28" s="69"/>
      <c r="F28" s="69"/>
      <c r="G28" s="69"/>
      <c r="H28" s="69"/>
      <c r="I28" s="69"/>
      <c r="J28" s="69"/>
      <c r="K28" s="69"/>
      <c r="L28" s="71">
        <v>565153</v>
      </c>
      <c r="M28" s="3"/>
      <c r="N28" s="3"/>
      <c r="O28" s="3"/>
      <c r="P28" s="3"/>
    </row>
    <row r="29" spans="1:16" ht="14.4" thickBot="1" x14ac:dyDescent="0.3">
      <c r="A29" s="4" t="s">
        <v>11</v>
      </c>
      <c r="B29" s="69"/>
      <c r="C29" s="69"/>
      <c r="D29" s="69"/>
      <c r="E29" s="69"/>
      <c r="F29" s="69"/>
      <c r="G29" s="69"/>
      <c r="H29" s="69"/>
      <c r="I29" s="69"/>
      <c r="J29" s="69"/>
      <c r="K29" s="69"/>
      <c r="L29" s="71">
        <v>1701052.28</v>
      </c>
      <c r="M29" s="64"/>
      <c r="N29" s="3"/>
      <c r="O29" s="3"/>
      <c r="P29" s="3"/>
    </row>
    <row r="30" spans="1:16" ht="14.4" thickBot="1" x14ac:dyDescent="0.3">
      <c r="A30" s="4" t="s">
        <v>12</v>
      </c>
      <c r="B30" s="74"/>
      <c r="C30" s="74"/>
      <c r="D30" s="74"/>
      <c r="E30" s="74"/>
      <c r="F30" s="74"/>
      <c r="G30" s="74"/>
      <c r="H30" s="74"/>
      <c r="I30" s="74"/>
      <c r="J30" s="74"/>
      <c r="K30" s="74"/>
      <c r="L30" s="75">
        <v>6317441.3500000015</v>
      </c>
      <c r="M30" s="65"/>
      <c r="N30" s="9"/>
      <c r="O30" s="9"/>
      <c r="P30" s="9"/>
    </row>
    <row r="31" spans="1:16" ht="28.2" thickBot="1" x14ac:dyDescent="0.3">
      <c r="A31" s="5" t="s">
        <v>13</v>
      </c>
      <c r="B31" s="74"/>
      <c r="C31" s="74"/>
      <c r="D31" s="74"/>
      <c r="E31" s="74"/>
      <c r="F31" s="74"/>
      <c r="G31" s="74"/>
      <c r="H31" s="74"/>
      <c r="I31" s="74"/>
      <c r="J31" s="74"/>
      <c r="K31" s="74"/>
      <c r="L31" s="74">
        <f>SUM(L28:L30)</f>
        <v>8583646.6300000027</v>
      </c>
      <c r="M31" s="9"/>
      <c r="N31" s="9"/>
      <c r="O31" s="9"/>
      <c r="P31" s="9"/>
    </row>
    <row r="32" spans="1:16" ht="14.4" thickBot="1" x14ac:dyDescent="0.3">
      <c r="A32" s="10"/>
      <c r="B32" s="76"/>
      <c r="C32" s="76"/>
      <c r="D32" s="76"/>
      <c r="E32" s="76"/>
      <c r="F32" s="76"/>
      <c r="G32" s="76"/>
      <c r="H32" s="76"/>
      <c r="I32" s="76"/>
      <c r="J32" s="76"/>
      <c r="K32" s="76"/>
      <c r="L32" s="76">
        <v>0</v>
      </c>
      <c r="M32" s="11"/>
      <c r="N32" s="11"/>
      <c r="O32" s="11"/>
      <c r="P32" s="11"/>
    </row>
    <row r="33" spans="1:16" ht="14.4" thickBot="1" x14ac:dyDescent="0.3">
      <c r="A33" s="5" t="s">
        <v>14</v>
      </c>
      <c r="B33" s="75"/>
      <c r="C33" s="77"/>
      <c r="D33" s="77"/>
      <c r="E33" s="77"/>
      <c r="F33" s="77"/>
      <c r="G33" s="77"/>
      <c r="H33" s="77"/>
      <c r="I33" s="77"/>
      <c r="J33" s="77"/>
      <c r="K33" s="77"/>
      <c r="L33" s="75">
        <v>58565867.099999987</v>
      </c>
      <c r="M33" s="65"/>
      <c r="N33" s="12"/>
      <c r="O33" s="12"/>
      <c r="P33" s="12"/>
    </row>
    <row r="34" spans="1:16" ht="14.4" thickBot="1" x14ac:dyDescent="0.3">
      <c r="A34" s="10"/>
      <c r="B34" s="76"/>
      <c r="C34" s="76"/>
      <c r="D34" s="76"/>
      <c r="E34" s="76"/>
      <c r="F34" s="76"/>
      <c r="G34" s="76"/>
      <c r="H34" s="76"/>
      <c r="I34" s="76"/>
      <c r="J34" s="76"/>
      <c r="K34" s="76"/>
      <c r="L34" s="76"/>
      <c r="M34" s="11"/>
      <c r="N34" s="11"/>
      <c r="O34" s="11"/>
      <c r="P34" s="11"/>
    </row>
    <row r="35" spans="1:16" ht="14.4" thickBot="1" x14ac:dyDescent="0.3">
      <c r="A35" s="5" t="s">
        <v>32</v>
      </c>
      <c r="B35" s="74"/>
      <c r="C35" s="74"/>
      <c r="D35" s="74"/>
      <c r="E35" s="74"/>
      <c r="F35" s="74"/>
      <c r="G35" s="74"/>
      <c r="H35" s="74"/>
      <c r="I35" s="74"/>
      <c r="J35" s="74"/>
      <c r="K35" s="74"/>
      <c r="L35" s="75">
        <v>4665095.7100000009</v>
      </c>
      <c r="M35" s="65"/>
      <c r="N35" s="9"/>
      <c r="O35" s="9"/>
      <c r="P35" s="9"/>
    </row>
    <row r="36" spans="1:16" ht="14.4" thickBot="1" x14ac:dyDescent="0.3">
      <c r="A36" s="7"/>
      <c r="B36" s="76"/>
      <c r="C36" s="76"/>
      <c r="D36" s="76"/>
      <c r="E36" s="76"/>
      <c r="F36" s="76"/>
      <c r="G36" s="76"/>
      <c r="H36" s="76"/>
      <c r="I36" s="76"/>
      <c r="J36" s="76"/>
      <c r="K36" s="76"/>
      <c r="L36" s="76"/>
      <c r="M36" s="11"/>
      <c r="N36" s="11"/>
      <c r="O36" s="11"/>
      <c r="P36" s="11"/>
    </row>
    <row r="37" spans="1:16" ht="14.4" thickBot="1" x14ac:dyDescent="0.3">
      <c r="A37" s="13" t="s">
        <v>15</v>
      </c>
      <c r="B37" s="74">
        <f>SUM(B8:B35)</f>
        <v>6658539.0700000003</v>
      </c>
      <c r="C37" s="74"/>
      <c r="D37" s="74"/>
      <c r="E37" s="74"/>
      <c r="F37" s="74">
        <f>SUM(F8:F35)</f>
        <v>13105583.770000001</v>
      </c>
      <c r="G37" s="74"/>
      <c r="H37" s="74"/>
      <c r="I37" s="74"/>
      <c r="J37" s="74"/>
      <c r="K37" s="74"/>
      <c r="L37" s="74">
        <f>SUM(L8:L35)-L31-L24-L16</f>
        <v>154122436.83999997</v>
      </c>
      <c r="M37" s="9"/>
      <c r="N37" s="9"/>
      <c r="O37" s="9"/>
      <c r="P37" s="9"/>
    </row>
    <row r="40" spans="1:16" x14ac:dyDescent="0.25">
      <c r="A40" s="1" t="s">
        <v>53</v>
      </c>
    </row>
    <row r="41" spans="1:16" x14ac:dyDescent="0.25">
      <c r="A41" s="1" t="s">
        <v>54</v>
      </c>
    </row>
    <row r="42" spans="1:16" ht="14.4" x14ac:dyDescent="0.3">
      <c r="C42"/>
      <c r="D42"/>
      <c r="E42"/>
      <c r="F42"/>
    </row>
    <row r="43" spans="1:16" ht="14.4" x14ac:dyDescent="0.3">
      <c r="C43" s="162"/>
      <c r="D43" s="163"/>
      <c r="E43" s="163"/>
      <c r="F43" s="163"/>
      <c r="G43" s="161"/>
    </row>
    <row r="44" spans="1:16" ht="14.4" x14ac:dyDescent="0.3">
      <c r="C44" s="162"/>
      <c r="D44" s="164"/>
      <c r="E44" s="164"/>
      <c r="F44" s="164"/>
      <c r="G44" s="161"/>
    </row>
    <row r="45" spans="1:16" ht="14.4" x14ac:dyDescent="0.3">
      <c r="C45" s="162"/>
      <c r="D45" s="164"/>
      <c r="E45" s="164"/>
      <c r="F45" s="164"/>
      <c r="G45" s="161"/>
    </row>
    <row r="46" spans="1:16" ht="14.4" x14ac:dyDescent="0.3">
      <c r="C46" s="162"/>
      <c r="D46" s="164"/>
      <c r="E46" s="164"/>
      <c r="F46" s="164"/>
      <c r="G46" s="161"/>
    </row>
    <row r="47" spans="1:16" ht="14.4" x14ac:dyDescent="0.3">
      <c r="C47" s="162"/>
      <c r="D47" s="164"/>
      <c r="E47" s="164"/>
      <c r="F47" s="164"/>
      <c r="G47" s="161"/>
    </row>
    <row r="48" spans="1:16" ht="14.4" x14ac:dyDescent="0.3">
      <c r="C48" s="162"/>
      <c r="D48" s="162"/>
      <c r="E48" s="162"/>
      <c r="F48" s="162"/>
      <c r="G48" s="161"/>
    </row>
    <row r="49" spans="3:7" x14ac:dyDescent="0.25">
      <c r="C49" s="161"/>
      <c r="D49" s="161"/>
      <c r="E49" s="161"/>
      <c r="F49" s="161"/>
      <c r="G49" s="161"/>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topLeftCell="A22" workbookViewId="0">
      <selection activeCell="B43" sqref="B43:B44"/>
    </sheetView>
  </sheetViews>
  <sheetFormatPr defaultColWidth="9.109375" defaultRowHeight="13.8" x14ac:dyDescent="0.25"/>
  <cols>
    <col min="1" max="1" width="4.88671875" style="1" customWidth="1"/>
    <col min="2" max="2" width="26.5546875" style="1" customWidth="1"/>
    <col min="3" max="3" width="9.88671875" style="1" bestFit="1" customWidth="1"/>
    <col min="4" max="6" width="9.109375" style="1"/>
    <col min="7" max="7" width="10.88671875" style="1" bestFit="1" customWidth="1"/>
    <col min="8" max="12" width="9.109375" style="1"/>
    <col min="13" max="13" width="12.109375" style="1" bestFit="1" customWidth="1"/>
    <col min="14" max="16384" width="9.109375" style="1"/>
  </cols>
  <sheetData>
    <row r="1" spans="2:17" ht="18.600000000000001" x14ac:dyDescent="0.3">
      <c r="B1" s="25" t="s">
        <v>50</v>
      </c>
    </row>
    <row r="3" spans="2:17" ht="14.4" thickBot="1" x14ac:dyDescent="0.3"/>
    <row r="4" spans="2:17" ht="15" customHeight="1" x14ac:dyDescent="0.25">
      <c r="B4" s="155">
        <v>2018</v>
      </c>
      <c r="C4" s="146" t="s">
        <v>20</v>
      </c>
      <c r="D4" s="152"/>
      <c r="E4" s="152"/>
      <c r="F4" s="147"/>
      <c r="G4" s="146" t="s">
        <v>21</v>
      </c>
      <c r="H4" s="152"/>
      <c r="I4" s="152"/>
      <c r="J4" s="152"/>
      <c r="K4" s="152"/>
      <c r="L4" s="147"/>
      <c r="M4" s="146" t="s">
        <v>22</v>
      </c>
      <c r="N4" s="147"/>
      <c r="O4" s="146" t="s">
        <v>36</v>
      </c>
      <c r="P4" s="152"/>
      <c r="Q4" s="147"/>
    </row>
    <row r="5" spans="2:17" ht="15" customHeight="1" x14ac:dyDescent="0.25">
      <c r="B5" s="156"/>
      <c r="C5" s="148"/>
      <c r="D5" s="153"/>
      <c r="E5" s="153"/>
      <c r="F5" s="149"/>
      <c r="G5" s="148"/>
      <c r="H5" s="153"/>
      <c r="I5" s="153"/>
      <c r="J5" s="153"/>
      <c r="K5" s="153"/>
      <c r="L5" s="149"/>
      <c r="M5" s="148"/>
      <c r="N5" s="149"/>
      <c r="O5" s="148"/>
      <c r="P5" s="153"/>
      <c r="Q5" s="149"/>
    </row>
    <row r="6" spans="2:17" ht="14.4" thickBot="1" x14ac:dyDescent="0.3">
      <c r="B6" s="156"/>
      <c r="C6" s="148"/>
      <c r="D6" s="153"/>
      <c r="E6" s="153"/>
      <c r="F6" s="149"/>
      <c r="G6" s="148"/>
      <c r="H6" s="153"/>
      <c r="I6" s="153"/>
      <c r="J6" s="153"/>
      <c r="K6" s="153"/>
      <c r="L6" s="149"/>
      <c r="M6" s="148"/>
      <c r="N6" s="149"/>
      <c r="O6" s="148"/>
      <c r="P6" s="153"/>
      <c r="Q6" s="149"/>
    </row>
    <row r="7" spans="2:17" ht="15" customHeight="1" x14ac:dyDescent="0.25">
      <c r="B7" s="156"/>
      <c r="C7" s="157" t="s">
        <v>17</v>
      </c>
      <c r="D7" s="133"/>
      <c r="E7" s="157" t="s">
        <v>23</v>
      </c>
      <c r="F7" s="133"/>
      <c r="G7" s="157" t="s">
        <v>17</v>
      </c>
      <c r="H7" s="133"/>
      <c r="I7" s="157" t="s">
        <v>51</v>
      </c>
      <c r="J7" s="133"/>
      <c r="K7" s="157" t="s">
        <v>52</v>
      </c>
      <c r="L7" s="133"/>
      <c r="M7" s="148"/>
      <c r="N7" s="149"/>
      <c r="O7" s="148"/>
      <c r="P7" s="153"/>
      <c r="Q7" s="149"/>
    </row>
    <row r="8" spans="2:17" ht="15" customHeight="1" x14ac:dyDescent="0.25">
      <c r="B8" s="156"/>
      <c r="C8" s="134"/>
      <c r="D8" s="136"/>
      <c r="E8" s="134"/>
      <c r="F8" s="136"/>
      <c r="G8" s="134"/>
      <c r="H8" s="136"/>
      <c r="I8" s="134"/>
      <c r="J8" s="136"/>
      <c r="K8" s="134"/>
      <c r="L8" s="136"/>
      <c r="M8" s="148"/>
      <c r="N8" s="149"/>
      <c r="O8" s="148"/>
      <c r="P8" s="153"/>
      <c r="Q8" s="149"/>
    </row>
    <row r="9" spans="2:17" ht="14.4" thickBot="1" x14ac:dyDescent="0.3">
      <c r="B9" s="156"/>
      <c r="C9" s="158"/>
      <c r="D9" s="159"/>
      <c r="E9" s="158"/>
      <c r="F9" s="159"/>
      <c r="G9" s="158"/>
      <c r="H9" s="159"/>
      <c r="I9" s="158"/>
      <c r="J9" s="159"/>
      <c r="K9" s="158"/>
      <c r="L9" s="159"/>
      <c r="M9" s="150"/>
      <c r="N9" s="151"/>
      <c r="O9" s="150"/>
      <c r="P9" s="154"/>
      <c r="Q9" s="151"/>
    </row>
    <row r="10" spans="2:17" s="6" customFormat="1" ht="14.4" thickBot="1" x14ac:dyDescent="0.3">
      <c r="B10" s="156"/>
      <c r="C10" s="55" t="s">
        <v>1</v>
      </c>
      <c r="D10" s="56" t="s">
        <v>2</v>
      </c>
      <c r="E10" s="57" t="s">
        <v>1</v>
      </c>
      <c r="F10" s="56" t="s">
        <v>2</v>
      </c>
      <c r="G10" s="57" t="s">
        <v>1</v>
      </c>
      <c r="H10" s="59" t="s">
        <v>2</v>
      </c>
      <c r="I10" s="45" t="s">
        <v>1</v>
      </c>
      <c r="J10" s="46" t="s">
        <v>2</v>
      </c>
      <c r="K10" s="45" t="s">
        <v>1</v>
      </c>
      <c r="L10" s="56" t="s">
        <v>2</v>
      </c>
      <c r="M10" s="55" t="s">
        <v>1</v>
      </c>
      <c r="N10" s="56" t="s">
        <v>2</v>
      </c>
      <c r="O10" s="55" t="s">
        <v>1</v>
      </c>
      <c r="P10" s="46" t="s">
        <v>2</v>
      </c>
      <c r="Q10" s="58" t="s">
        <v>3</v>
      </c>
    </row>
    <row r="11" spans="2:17" ht="15" thickBot="1" x14ac:dyDescent="0.35">
      <c r="B11" s="54" t="s">
        <v>38</v>
      </c>
      <c r="C11" s="69"/>
      <c r="D11" s="69"/>
      <c r="E11" s="69"/>
      <c r="F11" s="69"/>
      <c r="G11" s="69"/>
      <c r="H11" s="69"/>
      <c r="I11" s="70"/>
      <c r="J11" s="69"/>
      <c r="K11" s="69"/>
      <c r="L11" s="69"/>
      <c r="M11" s="167">
        <v>39136689</v>
      </c>
      <c r="N11" s="61"/>
      <c r="O11" s="38"/>
      <c r="P11" s="48"/>
      <c r="Q11" s="47"/>
    </row>
    <row r="12" spans="2:17" ht="15" thickBot="1" x14ac:dyDescent="0.35">
      <c r="B12" s="49" t="s">
        <v>37</v>
      </c>
      <c r="C12" s="69"/>
      <c r="D12" s="69"/>
      <c r="E12" s="69"/>
      <c r="F12" s="69"/>
      <c r="G12" s="165">
        <v>13058655</v>
      </c>
      <c r="H12" s="71"/>
      <c r="I12" s="71">
        <f>-234564-34110</f>
        <v>-268674</v>
      </c>
      <c r="J12" s="79"/>
      <c r="K12" s="69"/>
      <c r="L12" s="69"/>
      <c r="M12" s="166"/>
      <c r="N12" s="31"/>
      <c r="O12" s="39"/>
      <c r="P12" s="26"/>
      <c r="Q12" s="31"/>
    </row>
    <row r="13" spans="2:17" ht="15" thickBot="1" x14ac:dyDescent="0.35">
      <c r="B13" s="49" t="s">
        <v>39</v>
      </c>
      <c r="C13" s="165">
        <v>6438250</v>
      </c>
      <c r="D13" s="71"/>
      <c r="E13" s="71">
        <v>63210</v>
      </c>
      <c r="F13" s="71"/>
      <c r="G13" s="69"/>
      <c r="H13" s="69"/>
      <c r="I13" s="69"/>
      <c r="J13" s="69"/>
      <c r="K13" s="69"/>
      <c r="L13" s="69"/>
      <c r="M13" s="166"/>
      <c r="N13" s="31"/>
      <c r="O13" s="39"/>
      <c r="P13" s="26"/>
      <c r="Q13" s="31"/>
    </row>
    <row r="14" spans="2:17" ht="15" thickBot="1" x14ac:dyDescent="0.35">
      <c r="B14" s="49" t="s">
        <v>29</v>
      </c>
      <c r="C14" s="69"/>
      <c r="D14" s="69"/>
      <c r="E14" s="69"/>
      <c r="F14" s="69"/>
      <c r="G14" s="69"/>
      <c r="H14" s="69"/>
      <c r="I14" s="69"/>
      <c r="J14" s="69"/>
      <c r="K14" s="69"/>
      <c r="L14" s="69"/>
      <c r="M14" s="167">
        <v>924005</v>
      </c>
      <c r="N14" s="60"/>
      <c r="O14" s="39"/>
      <c r="P14" s="26"/>
      <c r="Q14" s="31"/>
    </row>
    <row r="15" spans="2:17" ht="15" thickBot="1" x14ac:dyDescent="0.35">
      <c r="B15" s="49" t="s">
        <v>4</v>
      </c>
      <c r="C15" s="69"/>
      <c r="D15" s="69"/>
      <c r="E15" s="69"/>
      <c r="F15" s="69"/>
      <c r="G15" s="69"/>
      <c r="H15" s="69"/>
      <c r="I15" s="69"/>
      <c r="J15" s="69"/>
      <c r="K15" s="69"/>
      <c r="L15" s="69"/>
      <c r="M15" s="167">
        <v>2524813</v>
      </c>
      <c r="N15" s="60"/>
      <c r="O15" s="39"/>
      <c r="P15" s="26"/>
      <c r="Q15" s="31"/>
    </row>
    <row r="16" spans="2:17" ht="15" thickBot="1" x14ac:dyDescent="0.35">
      <c r="B16" s="49" t="s">
        <v>40</v>
      </c>
      <c r="C16" s="69"/>
      <c r="D16" s="69"/>
      <c r="E16" s="69"/>
      <c r="F16" s="69"/>
      <c r="G16" s="69"/>
      <c r="H16" s="69"/>
      <c r="I16" s="69"/>
      <c r="J16" s="69"/>
      <c r="K16" s="69"/>
      <c r="L16" s="69"/>
      <c r="M16" s="167">
        <v>8540076</v>
      </c>
      <c r="N16" s="60"/>
      <c r="O16" s="39"/>
      <c r="P16" s="26"/>
      <c r="Q16" s="31"/>
    </row>
    <row r="17" spans="2:17" ht="15" thickBot="1" x14ac:dyDescent="0.35">
      <c r="B17" s="49" t="s">
        <v>5</v>
      </c>
      <c r="C17" s="69"/>
      <c r="D17" s="69"/>
      <c r="E17" s="69"/>
      <c r="F17" s="69"/>
      <c r="G17" s="69"/>
      <c r="H17" s="69"/>
      <c r="I17" s="69"/>
      <c r="J17" s="69"/>
      <c r="K17" s="69"/>
      <c r="L17" s="69"/>
      <c r="M17" s="167">
        <v>2121340</v>
      </c>
      <c r="N17" s="60"/>
      <c r="O17" s="39"/>
      <c r="P17" s="26"/>
      <c r="Q17" s="31"/>
    </row>
    <row r="18" spans="2:17" ht="15" thickBot="1" x14ac:dyDescent="0.35">
      <c r="B18" s="49" t="s">
        <v>6</v>
      </c>
      <c r="C18" s="69"/>
      <c r="D18" s="69"/>
      <c r="E18" s="69"/>
      <c r="F18" s="69"/>
      <c r="G18" s="69"/>
      <c r="H18" s="69"/>
      <c r="I18" s="69"/>
      <c r="J18" s="69"/>
      <c r="K18" s="69"/>
      <c r="L18" s="69"/>
      <c r="M18" s="167">
        <v>6175434</v>
      </c>
      <c r="N18" s="60"/>
      <c r="O18" s="39"/>
      <c r="P18" s="26"/>
      <c r="Q18" s="31"/>
    </row>
    <row r="19" spans="2:17" ht="15" thickBot="1" x14ac:dyDescent="0.3">
      <c r="B19" s="50" t="s">
        <v>7</v>
      </c>
      <c r="C19" s="69"/>
      <c r="D19" s="69"/>
      <c r="E19" s="69"/>
      <c r="F19" s="69"/>
      <c r="G19" s="69"/>
      <c r="H19" s="69"/>
      <c r="I19" s="69"/>
      <c r="J19" s="69"/>
      <c r="K19" s="69"/>
      <c r="L19" s="69"/>
      <c r="M19" s="69">
        <f>SUM(M11:M18)</f>
        <v>59422357</v>
      </c>
      <c r="N19" s="31"/>
      <c r="O19" s="39"/>
      <c r="P19" s="26"/>
      <c r="Q19" s="31"/>
    </row>
    <row r="20" spans="2:17" ht="14.4" thickBot="1" x14ac:dyDescent="0.3">
      <c r="B20" s="51"/>
      <c r="C20" s="73"/>
      <c r="D20" s="73"/>
      <c r="E20" s="73"/>
      <c r="F20" s="73"/>
      <c r="G20" s="73"/>
      <c r="H20" s="73"/>
      <c r="I20" s="73"/>
      <c r="J20" s="73"/>
      <c r="K20" s="73"/>
      <c r="L20" s="73"/>
      <c r="M20" s="73"/>
      <c r="N20" s="32"/>
      <c r="O20" s="40"/>
      <c r="P20" s="27"/>
      <c r="Q20" s="32"/>
    </row>
    <row r="21" spans="2:17" ht="14.4" thickBot="1" x14ac:dyDescent="0.3">
      <c r="B21" s="49" t="s">
        <v>8</v>
      </c>
      <c r="C21" s="69"/>
      <c r="D21" s="69"/>
      <c r="E21" s="69"/>
      <c r="F21" s="69"/>
      <c r="G21" s="69"/>
      <c r="H21" s="69"/>
      <c r="I21" s="69"/>
      <c r="J21" s="69"/>
      <c r="K21" s="69"/>
      <c r="L21" s="69"/>
      <c r="M21" s="71">
        <v>4210824</v>
      </c>
      <c r="N21" s="60"/>
      <c r="O21" s="39"/>
      <c r="P21" s="26"/>
      <c r="Q21" s="31"/>
    </row>
    <row r="22" spans="2:17" ht="14.4" thickBot="1" x14ac:dyDescent="0.3">
      <c r="B22" s="49" t="s">
        <v>27</v>
      </c>
      <c r="C22" s="69"/>
      <c r="D22" s="69"/>
      <c r="E22" s="69"/>
      <c r="F22" s="69"/>
      <c r="G22" s="69"/>
      <c r="H22" s="69"/>
      <c r="I22" s="69"/>
      <c r="J22" s="69"/>
      <c r="K22" s="69"/>
      <c r="L22" s="69"/>
      <c r="M22" s="71">
        <v>3240487</v>
      </c>
      <c r="N22" s="60"/>
      <c r="O22" s="39"/>
      <c r="P22" s="26"/>
      <c r="Q22" s="31"/>
    </row>
    <row r="23" spans="2:17" ht="14.4" thickBot="1" x14ac:dyDescent="0.3">
      <c r="B23" s="49" t="s">
        <v>28</v>
      </c>
      <c r="C23" s="69"/>
      <c r="D23" s="69"/>
      <c r="E23" s="69"/>
      <c r="F23" s="69"/>
      <c r="G23" s="69"/>
      <c r="H23" s="69"/>
      <c r="I23" s="69"/>
      <c r="J23" s="69"/>
      <c r="K23" s="69"/>
      <c r="L23" s="69"/>
      <c r="M23" s="71">
        <v>13548133</v>
      </c>
      <c r="N23" s="31"/>
      <c r="O23" s="63"/>
      <c r="P23" s="26"/>
      <c r="Q23" s="31"/>
    </row>
    <row r="24" spans="2:17" ht="14.4" thickBot="1" x14ac:dyDescent="0.3">
      <c r="B24" s="49" t="s">
        <v>26</v>
      </c>
      <c r="C24" s="69"/>
      <c r="D24" s="69"/>
      <c r="E24" s="69"/>
      <c r="F24" s="69"/>
      <c r="G24" s="69"/>
      <c r="H24" s="69"/>
      <c r="I24" s="69"/>
      <c r="J24" s="69"/>
      <c r="K24" s="69"/>
      <c r="L24" s="69"/>
      <c r="M24" s="71">
        <v>2452</v>
      </c>
      <c r="N24" s="31"/>
      <c r="O24" s="39"/>
      <c r="P24" s="26"/>
      <c r="Q24" s="31"/>
    </row>
    <row r="25" spans="2:17" ht="14.4" thickBot="1" x14ac:dyDescent="0.3">
      <c r="B25" s="49" t="s">
        <v>29</v>
      </c>
      <c r="C25" s="69"/>
      <c r="D25" s="69"/>
      <c r="E25" s="69"/>
      <c r="F25" s="69"/>
      <c r="G25" s="69"/>
      <c r="H25" s="69"/>
      <c r="I25" s="69"/>
      <c r="J25" s="69"/>
      <c r="K25" s="69"/>
      <c r="L25" s="69"/>
      <c r="M25" s="71"/>
      <c r="N25" s="31"/>
      <c r="O25" s="39"/>
      <c r="P25" s="26"/>
      <c r="Q25" s="31"/>
    </row>
    <row r="26" spans="2:17" ht="14.4" thickBot="1" x14ac:dyDescent="0.3">
      <c r="B26" s="49" t="s">
        <v>30</v>
      </c>
      <c r="C26" s="69"/>
      <c r="D26" s="69"/>
      <c r="E26" s="69"/>
      <c r="F26" s="69"/>
      <c r="G26" s="69"/>
      <c r="H26" s="69"/>
      <c r="I26" s="69"/>
      <c r="J26" s="69"/>
      <c r="K26" s="69"/>
      <c r="L26" s="69"/>
      <c r="M26" s="71">
        <v>448273</v>
      </c>
      <c r="N26" s="31"/>
      <c r="O26" s="39"/>
      <c r="P26" s="26"/>
      <c r="Q26" s="31"/>
    </row>
    <row r="27" spans="2:17" ht="15" thickBot="1" x14ac:dyDescent="0.3">
      <c r="B27" s="50" t="s">
        <v>9</v>
      </c>
      <c r="C27" s="69"/>
      <c r="D27" s="69"/>
      <c r="E27" s="69"/>
      <c r="F27" s="69"/>
      <c r="G27" s="69"/>
      <c r="H27" s="69"/>
      <c r="I27" s="69"/>
      <c r="J27" s="69"/>
      <c r="K27" s="69"/>
      <c r="L27" s="69"/>
      <c r="M27" s="71">
        <f>SUM(M21:M26)</f>
        <v>21450169</v>
      </c>
      <c r="N27" s="31"/>
      <c r="O27" s="39"/>
      <c r="P27" s="26"/>
      <c r="Q27" s="31"/>
    </row>
    <row r="28" spans="2:17" ht="14.4" thickBot="1" x14ac:dyDescent="0.3">
      <c r="B28" s="51"/>
      <c r="C28" s="73"/>
      <c r="D28" s="73"/>
      <c r="E28" s="73"/>
      <c r="F28" s="73"/>
      <c r="G28" s="73"/>
      <c r="H28" s="73"/>
      <c r="I28" s="73"/>
      <c r="J28" s="73"/>
      <c r="K28" s="73"/>
      <c r="L28" s="73"/>
      <c r="M28" s="73"/>
      <c r="N28" s="32"/>
      <c r="O28" s="40"/>
      <c r="P28" s="27"/>
      <c r="Q28" s="32"/>
    </row>
    <row r="29" spans="2:17" ht="15" thickBot="1" x14ac:dyDescent="0.3">
      <c r="B29" s="50" t="s">
        <v>31</v>
      </c>
      <c r="C29" s="69"/>
      <c r="D29" s="69"/>
      <c r="E29" s="69"/>
      <c r="F29" s="69"/>
      <c r="G29" s="69"/>
      <c r="H29" s="69"/>
      <c r="I29" s="69"/>
      <c r="J29" s="69"/>
      <c r="K29" s="69"/>
      <c r="L29" s="69"/>
      <c r="M29" s="71">
        <v>7062266</v>
      </c>
      <c r="N29" s="60"/>
      <c r="O29" s="39"/>
      <c r="P29" s="26"/>
      <c r="Q29" s="31"/>
    </row>
    <row r="30" spans="2:17" ht="14.4" thickBot="1" x14ac:dyDescent="0.3">
      <c r="B30" s="51"/>
      <c r="C30" s="73"/>
      <c r="D30" s="73"/>
      <c r="E30" s="73"/>
      <c r="F30" s="73"/>
      <c r="G30" s="73"/>
      <c r="H30" s="73"/>
      <c r="I30" s="73"/>
      <c r="J30" s="73"/>
      <c r="K30" s="73"/>
      <c r="L30" s="73"/>
      <c r="M30" s="73"/>
      <c r="N30" s="32"/>
      <c r="O30" s="40"/>
      <c r="P30" s="27"/>
      <c r="Q30" s="32"/>
    </row>
    <row r="31" spans="2:17" ht="14.4" thickBot="1" x14ac:dyDescent="0.3">
      <c r="B31" s="49" t="s">
        <v>10</v>
      </c>
      <c r="C31" s="69"/>
      <c r="D31" s="69"/>
      <c r="E31" s="69"/>
      <c r="F31" s="69"/>
      <c r="G31" s="69"/>
      <c r="H31" s="69"/>
      <c r="I31" s="69"/>
      <c r="J31" s="69"/>
      <c r="K31" s="69"/>
      <c r="L31" s="69"/>
      <c r="M31" s="71">
        <v>857279</v>
      </c>
      <c r="N31" s="31"/>
      <c r="O31" s="39"/>
      <c r="P31" s="26"/>
      <c r="Q31" s="31"/>
    </row>
    <row r="32" spans="2:17" ht="14.4" thickBot="1" x14ac:dyDescent="0.3">
      <c r="B32" s="49" t="s">
        <v>11</v>
      </c>
      <c r="C32" s="69"/>
      <c r="D32" s="69"/>
      <c r="E32" s="69"/>
      <c r="F32" s="69"/>
      <c r="G32" s="69"/>
      <c r="H32" s="69"/>
      <c r="I32" s="69"/>
      <c r="J32" s="69"/>
      <c r="K32" s="69"/>
      <c r="L32" s="69"/>
      <c r="M32" s="71">
        <v>2269817</v>
      </c>
      <c r="N32" s="60"/>
      <c r="O32" s="39"/>
      <c r="P32" s="26"/>
      <c r="Q32" s="31"/>
    </row>
    <row r="33" spans="2:17" ht="14.4" thickBot="1" x14ac:dyDescent="0.3">
      <c r="B33" s="49" t="s">
        <v>12</v>
      </c>
      <c r="C33" s="74"/>
      <c r="D33" s="74"/>
      <c r="E33" s="74"/>
      <c r="F33" s="74"/>
      <c r="G33" s="74"/>
      <c r="H33" s="74"/>
      <c r="I33" s="74"/>
      <c r="J33" s="74"/>
      <c r="K33" s="74"/>
      <c r="L33" s="74"/>
      <c r="M33" s="75">
        <v>7978996</v>
      </c>
      <c r="N33" s="62"/>
      <c r="O33" s="41"/>
      <c r="P33" s="28"/>
      <c r="Q33" s="33"/>
    </row>
    <row r="34" spans="2:17" ht="29.4" thickBot="1" x14ac:dyDescent="0.3">
      <c r="B34" s="50" t="s">
        <v>13</v>
      </c>
      <c r="C34" s="74"/>
      <c r="D34" s="74"/>
      <c r="E34" s="74"/>
      <c r="F34" s="74"/>
      <c r="G34" s="74"/>
      <c r="H34" s="74"/>
      <c r="I34" s="74"/>
      <c r="J34" s="74"/>
      <c r="K34" s="74"/>
      <c r="L34" s="74"/>
      <c r="M34" s="74">
        <f>SUM(M31:M33)</f>
        <v>11106092</v>
      </c>
      <c r="N34" s="33"/>
      <c r="O34" s="41"/>
      <c r="P34" s="28"/>
      <c r="Q34" s="33"/>
    </row>
    <row r="35" spans="2:17" ht="14.4" thickBot="1" x14ac:dyDescent="0.3">
      <c r="B35" s="52"/>
      <c r="C35" s="76"/>
      <c r="D35" s="76"/>
      <c r="E35" s="76"/>
      <c r="F35" s="76"/>
      <c r="G35" s="76"/>
      <c r="H35" s="76"/>
      <c r="I35" s="76"/>
      <c r="J35" s="76"/>
      <c r="K35" s="76"/>
      <c r="L35" s="76"/>
      <c r="M35" s="76"/>
      <c r="N35" s="34"/>
      <c r="O35" s="42"/>
      <c r="P35" s="29"/>
      <c r="Q35" s="34"/>
    </row>
    <row r="36" spans="2:17" ht="15" thickBot="1" x14ac:dyDescent="0.3">
      <c r="B36" s="50" t="s">
        <v>14</v>
      </c>
      <c r="C36" s="77"/>
      <c r="D36" s="77"/>
      <c r="E36" s="77"/>
      <c r="F36" s="77"/>
      <c r="G36" s="75"/>
      <c r="H36" s="77"/>
      <c r="I36" s="77"/>
      <c r="J36" s="77"/>
      <c r="K36" s="77"/>
      <c r="L36" s="77"/>
      <c r="M36" s="75">
        <v>63809291</v>
      </c>
      <c r="N36" s="62"/>
      <c r="O36" s="43"/>
      <c r="P36" s="30"/>
      <c r="Q36" s="35"/>
    </row>
    <row r="37" spans="2:17" ht="14.4" thickBot="1" x14ac:dyDescent="0.3">
      <c r="B37" s="52"/>
      <c r="C37" s="76"/>
      <c r="D37" s="76"/>
      <c r="E37" s="76"/>
      <c r="F37" s="76"/>
      <c r="G37" s="76"/>
      <c r="H37" s="76"/>
      <c r="I37" s="76"/>
      <c r="J37" s="76"/>
      <c r="K37" s="76"/>
      <c r="L37" s="76"/>
      <c r="M37" s="76"/>
      <c r="N37" s="34"/>
      <c r="O37" s="42"/>
      <c r="P37" s="29"/>
      <c r="Q37" s="34"/>
    </row>
    <row r="38" spans="2:17" ht="15" thickBot="1" x14ac:dyDescent="0.3">
      <c r="B38" s="50" t="s">
        <v>32</v>
      </c>
      <c r="C38" s="74"/>
      <c r="D38" s="74"/>
      <c r="E38" s="74"/>
      <c r="F38" s="74"/>
      <c r="G38" s="74"/>
      <c r="H38" s="74"/>
      <c r="I38" s="74"/>
      <c r="J38" s="74"/>
      <c r="K38" s="74"/>
      <c r="L38" s="74"/>
      <c r="M38" s="75">
        <v>3916123</v>
      </c>
      <c r="N38" s="62"/>
      <c r="O38" s="41"/>
      <c r="P38" s="28"/>
      <c r="Q38" s="33"/>
    </row>
    <row r="39" spans="2:17" ht="14.4" thickBot="1" x14ac:dyDescent="0.3">
      <c r="B39" s="51"/>
      <c r="C39" s="76"/>
      <c r="D39" s="76"/>
      <c r="E39" s="76"/>
      <c r="F39" s="76"/>
      <c r="G39" s="76"/>
      <c r="H39" s="76"/>
      <c r="I39" s="76"/>
      <c r="J39" s="76"/>
      <c r="K39" s="76"/>
      <c r="L39" s="76"/>
      <c r="M39" s="76"/>
      <c r="N39" s="34"/>
      <c r="O39" s="42"/>
      <c r="P39" s="29"/>
      <c r="Q39" s="34"/>
    </row>
    <row r="40" spans="2:17" ht="14.4" thickBot="1" x14ac:dyDescent="0.3">
      <c r="B40" s="53" t="s">
        <v>15</v>
      </c>
      <c r="C40" s="74">
        <f>SUM(C11:C38)</f>
        <v>6438250</v>
      </c>
      <c r="D40" s="74">
        <f t="shared" ref="D40:L40" si="0">SUM(D11:D38)</f>
        <v>0</v>
      </c>
      <c r="E40" s="74">
        <f t="shared" si="0"/>
        <v>63210</v>
      </c>
      <c r="F40" s="74">
        <f t="shared" si="0"/>
        <v>0</v>
      </c>
      <c r="G40" s="74">
        <f t="shared" si="0"/>
        <v>13058655</v>
      </c>
      <c r="H40" s="74">
        <f t="shared" si="0"/>
        <v>0</v>
      </c>
      <c r="I40" s="74">
        <f t="shared" si="0"/>
        <v>-268674</v>
      </c>
      <c r="J40" s="74">
        <f t="shared" si="0"/>
        <v>0</v>
      </c>
      <c r="K40" s="74">
        <f t="shared" si="0"/>
        <v>0</v>
      </c>
      <c r="L40" s="74">
        <f t="shared" si="0"/>
        <v>0</v>
      </c>
      <c r="M40" s="74">
        <f>SUM(M11:M38)-M34-M27-M19</f>
        <v>166766298</v>
      </c>
      <c r="N40" s="37"/>
      <c r="O40" s="44"/>
      <c r="P40" s="36"/>
      <c r="Q40" s="37"/>
    </row>
    <row r="42" spans="2:17" x14ac:dyDescent="0.25">
      <c r="M42" s="78"/>
    </row>
    <row r="43" spans="2:17" x14ac:dyDescent="0.25">
      <c r="B43" s="1" t="s">
        <v>53</v>
      </c>
    </row>
    <row r="44" spans="2:17" x14ac:dyDescent="0.25">
      <c r="B44" s="1" t="s">
        <v>54</v>
      </c>
    </row>
    <row r="45" spans="2:17" ht="14.4" x14ac:dyDescent="0.3">
      <c r="C45"/>
      <c r="D45" s="160"/>
      <c r="E45" s="160"/>
      <c r="F45" s="160"/>
    </row>
  </sheetData>
  <mergeCells count="10">
    <mergeCell ref="M4:N9"/>
    <mergeCell ref="O4:Q9"/>
    <mergeCell ref="C4:F6"/>
    <mergeCell ref="G4:L6"/>
    <mergeCell ref="B4:B10"/>
    <mergeCell ref="I7:J9"/>
    <mergeCell ref="K7:L9"/>
    <mergeCell ref="C7:D9"/>
    <mergeCell ref="E7:F9"/>
    <mergeCell ref="G7:H9"/>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2015</vt:lpstr>
      <vt:lpstr>2016</vt:lpstr>
      <vt:lpstr>2017</vt:lpstr>
      <vt:lpstr>2018</vt:lpstr>
      <vt:lpstr>'2015'!Print_Area</vt:lpstr>
      <vt:lpstr>'2017'!Print_Area</vt:lpstr>
    </vt:vector>
  </TitlesOfParts>
  <Company>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Amy Pfeffer</cp:lastModifiedBy>
  <cp:lastPrinted>2019-07-29T15:47:07Z</cp:lastPrinted>
  <dcterms:created xsi:type="dcterms:W3CDTF">2013-08-09T13:32:19Z</dcterms:created>
  <dcterms:modified xsi:type="dcterms:W3CDTF">2019-09-15T15:14:59Z</dcterms:modified>
</cp:coreProperties>
</file>