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netorg5149950.sharepoint.com/sites/USHCLHeadOffice/Shared Documents/ACCOUNTING/Justin/Misc Tasks/"/>
    </mc:Choice>
  </mc:AlternateContent>
  <xr:revisionPtr revIDLastSave="5348" documentId="8_{AED77EB8-35A6-4277-89FB-A4A316CA925F}" xr6:coauthVersionLast="47" xr6:coauthVersionMax="47" xr10:uidLastSave="{1DFB5405-20AC-408F-B12C-2B82A3ABA940}"/>
  <bookViews>
    <workbookView xWindow="-28920" yWindow="-120" windowWidth="29040" windowHeight="15720" activeTab="5" xr2:uid="{08491863-B233-4157-A003-C3885314D168}"/>
  </bookViews>
  <sheets>
    <sheet name="Chart 1 All" sheetId="5" r:id="rId1"/>
    <sheet name="Chart 2 NON IMLC" sheetId="6" r:id="rId2"/>
    <sheet name="Chart 3 IMLC" sheetId="7" r:id="rId3"/>
    <sheet name="DATA" sheetId="4" r:id="rId4"/>
    <sheet name="Data Calc" sheetId="8" r:id="rId5"/>
    <sheet name="Chart Data" sheetId="9" r:id="rId6"/>
  </sheets>
  <calcPr calcId="191029"/>
  <pivotCaches>
    <pivotCache cacheId="5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" i="8" l="1"/>
  <c r="AU5" i="8" s="1"/>
  <c r="AS5" i="8"/>
  <c r="AQ6" i="8"/>
  <c r="AU6" i="8" s="1"/>
  <c r="AS6" i="8"/>
  <c r="AQ7" i="8"/>
  <c r="AS7" i="8"/>
  <c r="AU7" i="8" s="1"/>
  <c r="AQ8" i="8"/>
  <c r="AU8" i="8" s="1"/>
  <c r="AS8" i="8"/>
  <c r="AQ9" i="8"/>
  <c r="AU9" i="8" s="1"/>
  <c r="AS9" i="8"/>
  <c r="AQ10" i="8"/>
  <c r="AU10" i="8" s="1"/>
  <c r="AS10" i="8"/>
  <c r="AQ11" i="8"/>
  <c r="AU11" i="8" s="1"/>
  <c r="AS11" i="8"/>
  <c r="AQ12" i="8"/>
  <c r="AS12" i="8"/>
  <c r="AU12" i="8" s="1"/>
  <c r="AQ13" i="8"/>
  <c r="AS13" i="8"/>
  <c r="AU13" i="8"/>
  <c r="AQ14" i="8"/>
  <c r="AU14" i="8" s="1"/>
  <c r="AS14" i="8"/>
  <c r="AQ15" i="8"/>
  <c r="AU15" i="8" s="1"/>
  <c r="AS15" i="8"/>
  <c r="AQ16" i="8"/>
  <c r="AS16" i="8"/>
  <c r="AU16" i="8" s="1"/>
  <c r="AQ17" i="8"/>
  <c r="AS17" i="8"/>
  <c r="AU17" i="8"/>
  <c r="AQ18" i="8"/>
  <c r="AU18" i="8" s="1"/>
  <c r="AS18" i="8"/>
  <c r="AQ19" i="8"/>
  <c r="AU19" i="8" s="1"/>
  <c r="AS19" i="8"/>
  <c r="AQ20" i="8"/>
  <c r="AS20" i="8"/>
  <c r="AU20" i="8" s="1"/>
  <c r="AQ21" i="8"/>
  <c r="AS21" i="8"/>
  <c r="AU21" i="8"/>
  <c r="AQ22" i="8"/>
  <c r="AU22" i="8" s="1"/>
  <c r="AS22" i="8"/>
  <c r="AQ23" i="8"/>
  <c r="AU23" i="8" s="1"/>
  <c r="AS23" i="8"/>
  <c r="AQ24" i="8"/>
  <c r="AS24" i="8"/>
  <c r="AU24" i="8" s="1"/>
  <c r="AQ25" i="8"/>
  <c r="AS25" i="8"/>
  <c r="AU25" i="8"/>
  <c r="AQ26" i="8"/>
  <c r="AU26" i="8" s="1"/>
  <c r="AS26" i="8"/>
  <c r="AQ27" i="8"/>
  <c r="AU27" i="8" s="1"/>
  <c r="AS27" i="8"/>
  <c r="AQ28" i="8"/>
  <c r="AS28" i="8"/>
  <c r="AU28" i="8" s="1"/>
  <c r="AQ29" i="8"/>
  <c r="AS29" i="8"/>
  <c r="AU29" i="8"/>
  <c r="AQ30" i="8"/>
  <c r="AU30" i="8" s="1"/>
  <c r="AS30" i="8"/>
  <c r="AQ31" i="8"/>
  <c r="AU31" i="8" s="1"/>
  <c r="AS31" i="8"/>
  <c r="AQ32" i="8"/>
  <c r="AS32" i="8"/>
  <c r="AU32" i="8" s="1"/>
  <c r="AQ33" i="8"/>
  <c r="AS33" i="8"/>
  <c r="AU33" i="8"/>
  <c r="AQ34" i="8"/>
  <c r="AU34" i="8" s="1"/>
  <c r="AS34" i="8"/>
  <c r="AQ35" i="8"/>
  <c r="AU35" i="8" s="1"/>
  <c r="AS35" i="8"/>
  <c r="AQ36" i="8"/>
  <c r="AS36" i="8"/>
  <c r="AU36" i="8" s="1"/>
  <c r="AQ37" i="8"/>
  <c r="AS37" i="8"/>
  <c r="AU37" i="8"/>
  <c r="AQ38" i="8"/>
  <c r="AU38" i="8" s="1"/>
  <c r="AS38" i="8"/>
  <c r="AQ39" i="8"/>
  <c r="AU39" i="8" s="1"/>
  <c r="AS39" i="8"/>
  <c r="AQ40" i="8"/>
  <c r="AS40" i="8"/>
  <c r="AU40" i="8" s="1"/>
  <c r="AQ41" i="8"/>
  <c r="AS41" i="8"/>
  <c r="AU41" i="8"/>
  <c r="AQ42" i="8"/>
  <c r="AU42" i="8" s="1"/>
  <c r="AS42" i="8"/>
  <c r="AQ43" i="8"/>
  <c r="AU43" i="8" s="1"/>
  <c r="AS43" i="8"/>
  <c r="AQ44" i="8"/>
  <c r="AS44" i="8"/>
  <c r="AU44" i="8" s="1"/>
  <c r="AQ45" i="8"/>
  <c r="AS45" i="8"/>
  <c r="AU45" i="8"/>
  <c r="AQ46" i="8"/>
  <c r="AU46" i="8" s="1"/>
  <c r="AS46" i="8"/>
  <c r="AQ47" i="8"/>
  <c r="AU47" i="8" s="1"/>
  <c r="AS47" i="8"/>
  <c r="AQ48" i="8"/>
  <c r="AS48" i="8"/>
  <c r="AU48" i="8" s="1"/>
  <c r="AQ49" i="8"/>
  <c r="AS49" i="8"/>
  <c r="AU49" i="8"/>
  <c r="AQ50" i="8"/>
  <c r="AU50" i="8" s="1"/>
  <c r="AS50" i="8"/>
  <c r="AQ51" i="8"/>
  <c r="AU51" i="8" s="1"/>
  <c r="AS51" i="8"/>
  <c r="AQ52" i="8"/>
  <c r="AS52" i="8"/>
  <c r="AU52" i="8" s="1"/>
  <c r="AQ53" i="8"/>
  <c r="AS53" i="8"/>
  <c r="AU53" i="8"/>
  <c r="AQ54" i="8"/>
  <c r="AU54" i="8" s="1"/>
  <c r="AS54" i="8"/>
  <c r="AQ55" i="8"/>
  <c r="AU55" i="8" s="1"/>
  <c r="AS55" i="8"/>
  <c r="AQ56" i="8"/>
  <c r="AS56" i="8"/>
  <c r="AU56" i="8" s="1"/>
  <c r="AQ57" i="8"/>
  <c r="AS57" i="8"/>
  <c r="AU57" i="8"/>
  <c r="AQ58" i="8"/>
  <c r="AU58" i="8" s="1"/>
  <c r="AS58" i="8"/>
  <c r="AQ59" i="8"/>
  <c r="AU59" i="8" s="1"/>
  <c r="AS59" i="8"/>
  <c r="AQ60" i="8"/>
  <c r="AS60" i="8"/>
  <c r="AU60" i="8" s="1"/>
  <c r="AQ61" i="8"/>
  <c r="AS61" i="8"/>
  <c r="AU61" i="8"/>
  <c r="AQ62" i="8"/>
  <c r="AU62" i="8" s="1"/>
  <c r="AS62" i="8"/>
  <c r="AQ63" i="8"/>
  <c r="AU63" i="8" s="1"/>
  <c r="AS63" i="8"/>
  <c r="DQ6" i="4"/>
  <c r="DQ7" i="4"/>
  <c r="DQ8" i="4"/>
  <c r="DQ9" i="4"/>
  <c r="DQ10" i="4"/>
  <c r="DQ11" i="4"/>
  <c r="DQ12" i="4"/>
  <c r="DQ13" i="4"/>
  <c r="DQ15" i="4"/>
  <c r="DQ17" i="4"/>
  <c r="DQ18" i="4"/>
  <c r="DQ19" i="4"/>
  <c r="DQ20" i="4"/>
  <c r="DQ21" i="4"/>
  <c r="DQ22" i="4"/>
  <c r="DQ23" i="4"/>
  <c r="DQ24" i="4"/>
  <c r="DQ26" i="4"/>
  <c r="DQ27" i="4"/>
  <c r="DQ28" i="4"/>
  <c r="DQ31" i="4"/>
  <c r="DQ32" i="4"/>
  <c r="DQ34" i="4"/>
  <c r="DQ35" i="4"/>
  <c r="DQ36" i="4"/>
  <c r="DQ37" i="4"/>
  <c r="DQ40" i="4"/>
  <c r="DQ43" i="4"/>
  <c r="DQ45" i="4"/>
  <c r="DQ47" i="4"/>
  <c r="DQ49" i="4"/>
  <c r="DQ50" i="4"/>
  <c r="DQ51" i="4"/>
  <c r="DQ52" i="4"/>
  <c r="DQ54" i="4"/>
  <c r="DQ55" i="4"/>
  <c r="DQ56" i="4"/>
  <c r="DQ57" i="4"/>
  <c r="DQ58" i="4"/>
  <c r="DQ59" i="4"/>
  <c r="DQ60" i="4"/>
  <c r="DQ61" i="4"/>
  <c r="DQ62" i="4"/>
  <c r="DQ63" i="4"/>
  <c r="DQ5" i="4"/>
  <c r="DN7" i="4"/>
  <c r="DN9" i="4"/>
  <c r="DN36" i="4"/>
  <c r="DN47" i="4"/>
  <c r="DN52" i="4"/>
  <c r="DN53" i="4"/>
  <c r="DN58" i="4"/>
  <c r="DN5" i="4"/>
  <c r="DK48" i="4"/>
  <c r="DK6" i="4"/>
  <c r="DK8" i="4"/>
  <c r="DK10" i="4"/>
  <c r="DK11" i="4"/>
  <c r="DK12" i="4"/>
  <c r="DK13" i="4"/>
  <c r="DK15" i="4"/>
  <c r="DK16" i="4"/>
  <c r="DK18" i="4"/>
  <c r="DK19" i="4"/>
  <c r="DK20" i="4"/>
  <c r="DK21" i="4"/>
  <c r="DK22" i="4"/>
  <c r="DK24" i="4"/>
  <c r="DK26" i="4"/>
  <c r="DK27" i="4"/>
  <c r="DK28" i="4"/>
  <c r="DK32" i="4"/>
  <c r="DK34" i="4"/>
  <c r="DK35" i="4"/>
  <c r="DK36" i="4"/>
  <c r="DK37" i="4"/>
  <c r="DK38" i="4"/>
  <c r="DK40" i="4"/>
  <c r="DK43" i="4"/>
  <c r="DK45" i="4"/>
  <c r="DK47" i="4"/>
  <c r="DK49" i="4"/>
  <c r="DK50" i="4"/>
  <c r="DK51" i="4"/>
  <c r="DK53" i="4"/>
  <c r="DK54" i="4"/>
  <c r="DK55" i="4"/>
  <c r="DK56" i="4"/>
  <c r="DK57" i="4"/>
  <c r="DK58" i="4"/>
  <c r="DK59" i="4"/>
  <c r="DK60" i="4"/>
  <c r="DK61" i="4"/>
  <c r="DK62" i="4"/>
  <c r="DK63" i="4"/>
  <c r="DK5" i="4"/>
  <c r="DH6" i="4"/>
  <c r="DH7" i="4"/>
  <c r="DH8" i="4"/>
  <c r="DH10" i="4"/>
  <c r="DH11" i="4"/>
  <c r="DH12" i="4"/>
  <c r="DH13" i="4"/>
  <c r="DH15" i="4"/>
  <c r="DH16" i="4"/>
  <c r="DH17" i="4"/>
  <c r="DH18" i="4"/>
  <c r="DH19" i="4"/>
  <c r="DH20" i="4"/>
  <c r="DH21" i="4"/>
  <c r="DH22" i="4"/>
  <c r="DH23" i="4"/>
  <c r="DH24" i="4"/>
  <c r="DH26" i="4"/>
  <c r="DH27" i="4"/>
  <c r="DH28" i="4"/>
  <c r="DH31" i="4"/>
  <c r="DH32" i="4"/>
  <c r="DH33" i="4"/>
  <c r="DH34" i="4"/>
  <c r="DH35" i="4"/>
  <c r="DH36" i="4"/>
  <c r="DH37" i="4"/>
  <c r="DH39" i="4"/>
  <c r="DH41" i="4"/>
  <c r="DH43" i="4"/>
  <c r="DH45" i="4"/>
  <c r="DH46" i="4"/>
  <c r="DH47" i="4"/>
  <c r="DH48" i="4"/>
  <c r="DH49" i="4"/>
  <c r="DH50" i="4"/>
  <c r="DH51" i="4"/>
  <c r="DH53" i="4"/>
  <c r="DH54" i="4"/>
  <c r="DH55" i="4"/>
  <c r="DH56" i="4"/>
  <c r="DH57" i="4"/>
  <c r="DH58" i="4"/>
  <c r="DH59" i="4"/>
  <c r="DH60" i="4"/>
  <c r="DH61" i="4"/>
  <c r="DH62" i="4"/>
  <c r="DH63" i="4"/>
  <c r="DH5" i="4"/>
  <c r="DE6" i="4"/>
  <c r="DE7" i="4"/>
  <c r="DE8" i="4"/>
  <c r="DE10" i="4"/>
  <c r="DE11" i="4"/>
  <c r="DE12" i="4"/>
  <c r="DE13" i="4"/>
  <c r="DE15" i="4"/>
  <c r="DE17" i="4"/>
  <c r="DE18" i="4"/>
  <c r="DE19" i="4"/>
  <c r="DE20" i="4"/>
  <c r="DE21" i="4"/>
  <c r="DE22" i="4"/>
  <c r="DE23" i="4"/>
  <c r="DE24" i="4"/>
  <c r="DE27" i="4"/>
  <c r="DE28" i="4"/>
  <c r="DE31" i="4"/>
  <c r="DE32" i="4"/>
  <c r="DE33" i="4"/>
  <c r="DE34" i="4"/>
  <c r="DE35" i="4"/>
  <c r="DE36" i="4"/>
  <c r="DE37" i="4"/>
  <c r="DE38" i="4"/>
  <c r="DE40" i="4"/>
  <c r="DE43" i="4"/>
  <c r="DE46" i="4"/>
  <c r="DE47" i="4"/>
  <c r="DE48" i="4"/>
  <c r="DE49" i="4"/>
  <c r="DE51" i="4"/>
  <c r="DE54" i="4"/>
  <c r="DE55" i="4"/>
  <c r="DE57" i="4"/>
  <c r="DE58" i="4"/>
  <c r="DE59" i="4"/>
  <c r="DE60" i="4"/>
  <c r="DE61" i="4"/>
  <c r="DE62" i="4"/>
  <c r="DE63" i="4"/>
  <c r="DE5" i="4"/>
  <c r="DB7" i="4"/>
  <c r="DB8" i="4"/>
  <c r="DB10" i="4"/>
  <c r="DB11" i="4"/>
  <c r="DB12" i="4"/>
  <c r="DB13" i="4"/>
  <c r="DB15" i="4"/>
  <c r="DB16" i="4"/>
  <c r="DB17" i="4"/>
  <c r="DB18" i="4"/>
  <c r="DB19" i="4"/>
  <c r="DB20" i="4"/>
  <c r="DB21" i="4"/>
  <c r="DB22" i="4"/>
  <c r="DB23" i="4"/>
  <c r="DB24" i="4"/>
  <c r="DB27" i="4"/>
  <c r="DB28" i="4"/>
  <c r="DB31" i="4"/>
  <c r="DB32" i="4"/>
  <c r="DB33" i="4"/>
  <c r="DB34" i="4"/>
  <c r="DB35" i="4"/>
  <c r="DB36" i="4"/>
  <c r="DB37" i="4"/>
  <c r="DB38" i="4"/>
  <c r="DB40" i="4"/>
  <c r="DB42" i="4"/>
  <c r="DB44" i="4"/>
  <c r="DB45" i="4"/>
  <c r="DB46" i="4"/>
  <c r="DB47" i="4"/>
  <c r="DB48" i="4"/>
  <c r="DB49" i="4"/>
  <c r="DB51" i="4"/>
  <c r="DB52" i="4"/>
  <c r="DB53" i="4"/>
  <c r="DB54" i="4"/>
  <c r="DB55" i="4"/>
  <c r="DB56" i="4"/>
  <c r="DB57" i="4"/>
  <c r="DB58" i="4"/>
  <c r="DB59" i="4"/>
  <c r="DB60" i="4"/>
  <c r="DB61" i="4"/>
  <c r="DB62" i="4"/>
  <c r="DB63" i="4"/>
  <c r="DB6" i="4"/>
  <c r="CY6" i="4"/>
  <c r="CY7" i="4"/>
  <c r="CY8" i="4"/>
  <c r="CY9" i="4"/>
  <c r="CY10" i="4"/>
  <c r="CY11" i="4"/>
  <c r="CY12" i="4"/>
  <c r="CY13" i="4"/>
  <c r="CY15" i="4"/>
  <c r="CY16" i="4"/>
  <c r="CY17" i="4"/>
  <c r="CY18" i="4"/>
  <c r="CY19" i="4"/>
  <c r="CY20" i="4"/>
  <c r="CY21" i="4"/>
  <c r="CY22" i="4"/>
  <c r="CY23" i="4"/>
  <c r="CY24" i="4"/>
  <c r="CY26" i="4"/>
  <c r="CY48" i="4"/>
  <c r="CY49" i="4"/>
  <c r="CY50" i="4"/>
  <c r="CY51" i="4"/>
  <c r="CY52" i="4"/>
  <c r="CY53" i="4"/>
  <c r="CY54" i="4"/>
  <c r="CY55" i="4"/>
  <c r="CY56" i="4"/>
  <c r="CY57" i="4"/>
  <c r="CY58" i="4"/>
  <c r="CY59" i="4"/>
  <c r="CY60" i="4"/>
  <c r="CY61" i="4"/>
  <c r="CY62" i="4"/>
  <c r="CY63" i="4"/>
  <c r="CY5" i="4"/>
  <c r="CV6" i="4"/>
  <c r="CV7" i="4"/>
  <c r="CV8" i="4"/>
  <c r="CV9" i="4"/>
  <c r="CV10" i="4"/>
  <c r="CV11" i="4"/>
  <c r="CV12" i="4"/>
  <c r="CV13" i="4"/>
  <c r="CV15" i="4"/>
  <c r="CV17" i="4"/>
  <c r="CV18" i="4"/>
  <c r="CV19" i="4"/>
  <c r="CV20" i="4"/>
  <c r="CV21" i="4"/>
  <c r="CV22" i="4"/>
  <c r="CV23" i="4"/>
  <c r="CV24" i="4"/>
  <c r="CV27" i="4"/>
  <c r="CV31" i="4"/>
  <c r="CV32" i="4"/>
  <c r="CV34" i="4"/>
  <c r="CV35" i="4"/>
  <c r="CV36" i="4"/>
  <c r="CV37" i="4"/>
  <c r="CV40" i="4"/>
  <c r="CV43" i="4"/>
  <c r="CV45" i="4"/>
  <c r="CV47" i="4"/>
  <c r="CV48" i="4"/>
  <c r="CV49" i="4"/>
  <c r="CV50" i="4"/>
  <c r="CV53" i="4"/>
  <c r="CV54" i="4"/>
  <c r="CV55" i="4"/>
  <c r="CV57" i="4"/>
  <c r="CV58" i="4"/>
  <c r="CV60" i="4"/>
  <c r="CV61" i="4"/>
  <c r="CV62" i="4"/>
  <c r="CV63" i="4"/>
  <c r="CV5" i="4"/>
  <c r="CS7" i="4"/>
  <c r="CS8" i="4"/>
  <c r="CS9" i="4"/>
  <c r="CS10" i="4"/>
  <c r="CS11" i="4"/>
  <c r="CS12" i="4"/>
  <c r="CS13" i="4"/>
  <c r="CS15" i="4"/>
  <c r="CS16" i="4"/>
  <c r="CS17" i="4"/>
  <c r="CS18" i="4"/>
  <c r="CS19" i="4"/>
  <c r="CS20" i="4"/>
  <c r="CS21" i="4"/>
  <c r="CS22" i="4"/>
  <c r="CS23" i="4"/>
  <c r="CS24" i="4"/>
  <c r="CS26" i="4"/>
  <c r="CS27" i="4"/>
  <c r="CS28" i="4"/>
  <c r="CS31" i="4"/>
  <c r="CS32" i="4"/>
  <c r="CS33" i="4"/>
  <c r="CS34" i="4"/>
  <c r="CS35" i="4"/>
  <c r="CS36" i="4"/>
  <c r="CS37" i="4"/>
  <c r="CS38" i="4"/>
  <c r="CS40" i="4"/>
  <c r="CS43" i="4"/>
  <c r="CS45" i="4"/>
  <c r="CS46" i="4"/>
  <c r="CS47" i="4"/>
  <c r="CS48" i="4"/>
  <c r="CS49" i="4"/>
  <c r="CS51" i="4"/>
  <c r="CS52" i="4"/>
  <c r="CS53" i="4"/>
  <c r="CS54" i="4"/>
  <c r="CS55" i="4"/>
  <c r="CS56" i="4"/>
  <c r="CS57" i="4"/>
  <c r="CS58" i="4"/>
  <c r="CS59" i="4"/>
  <c r="CS60" i="4"/>
  <c r="CS61" i="4"/>
  <c r="CS62" i="4"/>
  <c r="CS63" i="4"/>
  <c r="CS5" i="4"/>
  <c r="CP6" i="4"/>
  <c r="CP7" i="4"/>
  <c r="CP8" i="4"/>
  <c r="CP9" i="4"/>
  <c r="CP10" i="4"/>
  <c r="CP11" i="4"/>
  <c r="CP12" i="4"/>
  <c r="CP13" i="4"/>
  <c r="CP15" i="4"/>
  <c r="CP16" i="4"/>
  <c r="CP17" i="4"/>
  <c r="CP18" i="4"/>
  <c r="CP19" i="4"/>
  <c r="CP20" i="4"/>
  <c r="CP21" i="4"/>
  <c r="CP22" i="4"/>
  <c r="CP23" i="4"/>
  <c r="CP24" i="4"/>
  <c r="CP26" i="4"/>
  <c r="CP28" i="4"/>
  <c r="CP31" i="4"/>
  <c r="CP32" i="4"/>
  <c r="CP33" i="4"/>
  <c r="CP34" i="4"/>
  <c r="CP35" i="4"/>
  <c r="CP36" i="4"/>
  <c r="CP37" i="4"/>
  <c r="CP38" i="4"/>
  <c r="CP39" i="4"/>
  <c r="CP43" i="4"/>
  <c r="CP45" i="4"/>
  <c r="CP46" i="4"/>
  <c r="CP47" i="4"/>
  <c r="CP48" i="4"/>
  <c r="CP49" i="4"/>
  <c r="CP50" i="4"/>
  <c r="CP51" i="4"/>
  <c r="CP52" i="4"/>
  <c r="CP53" i="4"/>
  <c r="CP54" i="4"/>
  <c r="CP55" i="4"/>
  <c r="CP56" i="4"/>
  <c r="CP57" i="4"/>
  <c r="CP59" i="4"/>
  <c r="CP60" i="4"/>
  <c r="CP61" i="4"/>
  <c r="CP62" i="4"/>
  <c r="CP63" i="4"/>
  <c r="CP5" i="4"/>
  <c r="CM6" i="4"/>
  <c r="CM7" i="4"/>
  <c r="CM8" i="4"/>
  <c r="CM10" i="4"/>
  <c r="CM11" i="4"/>
  <c r="CM12" i="4"/>
  <c r="CM13" i="4"/>
  <c r="CM15" i="4"/>
  <c r="CM16" i="4"/>
  <c r="CM17" i="4"/>
  <c r="CM18" i="4"/>
  <c r="CM19" i="4"/>
  <c r="CM20" i="4"/>
  <c r="CM21" i="4"/>
  <c r="CM22" i="4"/>
  <c r="CM23" i="4"/>
  <c r="CM24" i="4"/>
  <c r="CM27" i="4"/>
  <c r="CM28" i="4"/>
  <c r="CM31" i="4"/>
  <c r="CM32" i="4"/>
  <c r="CM33" i="4"/>
  <c r="CM34" i="4"/>
  <c r="CM35" i="4"/>
  <c r="CM36" i="4"/>
  <c r="CM37" i="4"/>
  <c r="CM38" i="4"/>
  <c r="CM43" i="4"/>
  <c r="CM45" i="4"/>
  <c r="CM46" i="4"/>
  <c r="CM48" i="4"/>
  <c r="CM49" i="4"/>
  <c r="CM50" i="4"/>
  <c r="CM51" i="4"/>
  <c r="CM52" i="4"/>
  <c r="CM53" i="4"/>
  <c r="CM54" i="4"/>
  <c r="CM55" i="4"/>
  <c r="CM56" i="4"/>
  <c r="CM57" i="4"/>
  <c r="CM58" i="4"/>
  <c r="CM59" i="4"/>
  <c r="CM60" i="4"/>
  <c r="CM61" i="4"/>
  <c r="CM62" i="4"/>
  <c r="CM63" i="4"/>
  <c r="CM5" i="4"/>
  <c r="CJ7" i="4"/>
  <c r="CJ9" i="4"/>
  <c r="CJ26" i="4"/>
  <c r="CJ36" i="4"/>
  <c r="CJ42" i="4"/>
  <c r="CJ47" i="4"/>
  <c r="CJ50" i="4"/>
  <c r="CJ52" i="4"/>
  <c r="CJ53" i="4"/>
  <c r="CJ58" i="4"/>
  <c r="CJ5" i="4"/>
  <c r="CG6" i="4"/>
  <c r="CG7" i="4"/>
  <c r="CG8" i="4"/>
  <c r="CG9" i="4"/>
  <c r="CG10" i="4"/>
  <c r="CG11" i="4"/>
  <c r="CG12" i="4"/>
  <c r="CG13" i="4"/>
  <c r="CG15" i="4"/>
  <c r="CG16" i="4"/>
  <c r="CG17" i="4"/>
  <c r="CG18" i="4"/>
  <c r="CG19" i="4"/>
  <c r="CG20" i="4"/>
  <c r="CG21" i="4"/>
  <c r="CG22" i="4"/>
  <c r="CG23" i="4"/>
  <c r="CG24" i="4"/>
  <c r="CG26" i="4"/>
  <c r="CG27" i="4"/>
  <c r="CG28" i="4"/>
  <c r="CG31" i="4"/>
  <c r="CG32" i="4"/>
  <c r="CG33" i="4"/>
  <c r="CG34" i="4"/>
  <c r="CG35" i="4"/>
  <c r="CG37" i="4"/>
  <c r="CG38" i="4"/>
  <c r="CG43" i="4"/>
  <c r="CG45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G59" i="4"/>
  <c r="CG60" i="4"/>
  <c r="CG61" i="4"/>
  <c r="CG62" i="4"/>
  <c r="CG63" i="4"/>
  <c r="CG5" i="4"/>
  <c r="CD6" i="4"/>
  <c r="CD7" i="4"/>
  <c r="CD8" i="4"/>
  <c r="CD9" i="4"/>
  <c r="CD10" i="4"/>
  <c r="CD11" i="4"/>
  <c r="CD12" i="4"/>
  <c r="CD13" i="4"/>
  <c r="CD15" i="4"/>
  <c r="CD16" i="4"/>
  <c r="CD17" i="4"/>
  <c r="CD18" i="4"/>
  <c r="CD19" i="4"/>
  <c r="CD20" i="4"/>
  <c r="CD21" i="4"/>
  <c r="CD22" i="4"/>
  <c r="CD23" i="4"/>
  <c r="CD24" i="4"/>
  <c r="CD26" i="4"/>
  <c r="CD27" i="4"/>
  <c r="CD28" i="4"/>
  <c r="CD31" i="4"/>
  <c r="CD32" i="4"/>
  <c r="CD33" i="4"/>
  <c r="CD34" i="4"/>
  <c r="CD35" i="4"/>
  <c r="CD37" i="4"/>
  <c r="CD38" i="4"/>
  <c r="CD39" i="4"/>
  <c r="CD43" i="4"/>
  <c r="CD47" i="4"/>
  <c r="CD48" i="4"/>
  <c r="CD49" i="4"/>
  <c r="CD50" i="4"/>
  <c r="CD51" i="4"/>
  <c r="CD53" i="4"/>
  <c r="CD54" i="4"/>
  <c r="CD55" i="4"/>
  <c r="CD56" i="4"/>
  <c r="CD57" i="4"/>
  <c r="CD59" i="4"/>
  <c r="CD60" i="4"/>
  <c r="CD61" i="4"/>
  <c r="CD62" i="4"/>
  <c r="CD63" i="4"/>
  <c r="CD5" i="4"/>
  <c r="CA6" i="4"/>
  <c r="CA7" i="4"/>
  <c r="CA8" i="4"/>
  <c r="CA10" i="4"/>
  <c r="CA12" i="4"/>
  <c r="CA13" i="4"/>
  <c r="CA15" i="4"/>
  <c r="CA16" i="4"/>
  <c r="CA18" i="4"/>
  <c r="CA19" i="4"/>
  <c r="CA20" i="4"/>
  <c r="CA21" i="4"/>
  <c r="CA22" i="4"/>
  <c r="CA23" i="4"/>
  <c r="CA24" i="4"/>
  <c r="CA26" i="4"/>
  <c r="CA27" i="4"/>
  <c r="CA28" i="4"/>
  <c r="CA31" i="4"/>
  <c r="CA34" i="4"/>
  <c r="CA35" i="4"/>
  <c r="CA36" i="4"/>
  <c r="CA37" i="4"/>
  <c r="CA38" i="4"/>
  <c r="CA40" i="4"/>
  <c r="CA43" i="4"/>
  <c r="CA45" i="4"/>
  <c r="CA46" i="4"/>
  <c r="CA47" i="4"/>
  <c r="CA49" i="4"/>
  <c r="CA50" i="4"/>
  <c r="CA52" i="4"/>
  <c r="CA53" i="4"/>
  <c r="CA54" i="4"/>
  <c r="CA55" i="4"/>
  <c r="CA57" i="4"/>
  <c r="CA58" i="4"/>
  <c r="CA59" i="4"/>
  <c r="CA60" i="4"/>
  <c r="CA61" i="4"/>
  <c r="CA62" i="4"/>
  <c r="CA63" i="4"/>
  <c r="CA5" i="4"/>
  <c r="BX6" i="4"/>
  <c r="BX7" i="4"/>
  <c r="BX8" i="4"/>
  <c r="BX10" i="4"/>
  <c r="BX11" i="4"/>
  <c r="BX12" i="4"/>
  <c r="BX13" i="4"/>
  <c r="BX15" i="4"/>
  <c r="BX16" i="4"/>
  <c r="BX18" i="4"/>
  <c r="BX19" i="4"/>
  <c r="BX21" i="4"/>
  <c r="BX22" i="4"/>
  <c r="BX23" i="4"/>
  <c r="BX24" i="4"/>
  <c r="BX26" i="4"/>
  <c r="BX27" i="4"/>
  <c r="BX28" i="4"/>
  <c r="BX31" i="4"/>
  <c r="BX32" i="4"/>
  <c r="BX33" i="4"/>
  <c r="BX34" i="4"/>
  <c r="BX35" i="4"/>
  <c r="BX36" i="4"/>
  <c r="BX37" i="4"/>
  <c r="BX38" i="4"/>
  <c r="BX40" i="4"/>
  <c r="BX43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5" i="4"/>
  <c r="BU6" i="4"/>
  <c r="BU7" i="4"/>
  <c r="BU8" i="4"/>
  <c r="BU9" i="4"/>
  <c r="BU10" i="4"/>
  <c r="BU11" i="4"/>
  <c r="BU12" i="4"/>
  <c r="BU13" i="4"/>
  <c r="BU15" i="4"/>
  <c r="BU16" i="4"/>
  <c r="BU18" i="4"/>
  <c r="BU19" i="4"/>
  <c r="BU20" i="4"/>
  <c r="BU21" i="4"/>
  <c r="BU22" i="4"/>
  <c r="BU23" i="4"/>
  <c r="BU24" i="4"/>
  <c r="BU25" i="4"/>
  <c r="BU26" i="4"/>
  <c r="BU27" i="4"/>
  <c r="BU28" i="4"/>
  <c r="BU31" i="4"/>
  <c r="BU32" i="4"/>
  <c r="BU34" i="4"/>
  <c r="BU35" i="4"/>
  <c r="BU36" i="4"/>
  <c r="BU37" i="4"/>
  <c r="BU38" i="4"/>
  <c r="BU40" i="4"/>
  <c r="BU43" i="4"/>
  <c r="BU45" i="4"/>
  <c r="BU46" i="4"/>
  <c r="BU47" i="4"/>
  <c r="BU48" i="4"/>
  <c r="BU49" i="4"/>
  <c r="BU50" i="4"/>
  <c r="BU52" i="4"/>
  <c r="BU53" i="4"/>
  <c r="BU54" i="4"/>
  <c r="BU55" i="4"/>
  <c r="BU57" i="4"/>
  <c r="BU58" i="4"/>
  <c r="BU59" i="4"/>
  <c r="BU60" i="4"/>
  <c r="BU61" i="4"/>
  <c r="BU62" i="4"/>
  <c r="BU63" i="4"/>
  <c r="BU5" i="4"/>
  <c r="BR6" i="4"/>
  <c r="BR7" i="4"/>
  <c r="BR8" i="4"/>
  <c r="BR9" i="4"/>
  <c r="BR10" i="4"/>
  <c r="BR11" i="4"/>
  <c r="BR12" i="4"/>
  <c r="BR13" i="4"/>
  <c r="BR15" i="4"/>
  <c r="BR16" i="4"/>
  <c r="BR18" i="4"/>
  <c r="BR20" i="4"/>
  <c r="BR22" i="4"/>
  <c r="BR23" i="4"/>
  <c r="BR26" i="4"/>
  <c r="BR27" i="4"/>
  <c r="BR28" i="4"/>
  <c r="BR31" i="4"/>
  <c r="BR32" i="4"/>
  <c r="BR33" i="4"/>
  <c r="BR34" i="4"/>
  <c r="BR35" i="4"/>
  <c r="BR36" i="4"/>
  <c r="BR38" i="4"/>
  <c r="BR40" i="4"/>
  <c r="BR43" i="4"/>
  <c r="BR45" i="4"/>
  <c r="BR46" i="4"/>
  <c r="BR47" i="4"/>
  <c r="BR48" i="4"/>
  <c r="BR49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R63" i="4"/>
  <c r="BR5" i="4"/>
  <c r="BO6" i="4"/>
  <c r="BO7" i="4"/>
  <c r="BO8" i="4"/>
  <c r="BO9" i="4"/>
  <c r="BO10" i="4"/>
  <c r="BO11" i="4"/>
  <c r="BO12" i="4"/>
  <c r="BO13" i="4"/>
  <c r="BO15" i="4"/>
  <c r="BO16" i="4"/>
  <c r="BO18" i="4"/>
  <c r="BO19" i="4"/>
  <c r="BO20" i="4"/>
  <c r="BO21" i="4"/>
  <c r="BO22" i="4"/>
  <c r="BO23" i="4"/>
  <c r="BO26" i="4"/>
  <c r="BO27" i="4"/>
  <c r="BO28" i="4"/>
  <c r="BO31" i="4"/>
  <c r="BO32" i="4"/>
  <c r="BO34" i="4"/>
  <c r="BO35" i="4"/>
  <c r="BO36" i="4"/>
  <c r="BO37" i="4"/>
  <c r="BO38" i="4"/>
  <c r="BO40" i="4"/>
  <c r="BO43" i="4"/>
  <c r="BO45" i="4"/>
  <c r="BO46" i="4"/>
  <c r="BO48" i="4"/>
  <c r="BO49" i="4"/>
  <c r="BO50" i="4"/>
  <c r="BO51" i="4"/>
  <c r="BO53" i="4"/>
  <c r="BO54" i="4"/>
  <c r="BO55" i="4"/>
  <c r="BO57" i="4"/>
  <c r="BO58" i="4"/>
  <c r="BO59" i="4"/>
  <c r="BO60" i="4"/>
  <c r="BO61" i="4"/>
  <c r="BO62" i="4"/>
  <c r="BO63" i="4"/>
  <c r="BO5" i="4"/>
  <c r="BL7" i="4"/>
  <c r="BL11" i="4"/>
  <c r="BL12" i="4"/>
  <c r="BL13" i="4"/>
  <c r="BL15" i="4"/>
  <c r="BL17" i="4"/>
  <c r="BL21" i="4"/>
  <c r="BL28" i="4"/>
  <c r="BL35" i="4"/>
  <c r="BL36" i="4"/>
  <c r="BL40" i="4"/>
  <c r="BL43" i="4"/>
  <c r="BL48" i="4"/>
  <c r="BL50" i="4"/>
  <c r="BL52" i="4"/>
  <c r="BL53" i="4"/>
  <c r="BL54" i="4"/>
  <c r="BL59" i="4"/>
  <c r="BL63" i="4"/>
  <c r="BL5" i="4"/>
  <c r="BI58" i="4"/>
  <c r="BI51" i="4"/>
  <c r="BI54" i="4"/>
  <c r="BI55" i="4"/>
  <c r="BI57" i="4"/>
  <c r="BI59" i="4"/>
  <c r="BI60" i="4"/>
  <c r="BI61" i="4"/>
  <c r="BI62" i="4"/>
  <c r="BI63" i="4"/>
  <c r="BI50" i="4"/>
  <c r="BI6" i="4"/>
  <c r="BI7" i="4"/>
  <c r="BI8" i="4"/>
  <c r="BI9" i="4"/>
  <c r="BI10" i="4"/>
  <c r="BI11" i="4"/>
  <c r="BI12" i="4"/>
  <c r="BI13" i="4"/>
  <c r="BI15" i="4"/>
  <c r="BI16" i="4"/>
  <c r="BI18" i="4"/>
  <c r="BI19" i="4"/>
  <c r="BI20" i="4"/>
  <c r="BI21" i="4"/>
  <c r="BI22" i="4"/>
  <c r="BI23" i="4"/>
  <c r="BI24" i="4"/>
  <c r="BI26" i="4"/>
  <c r="BI27" i="4"/>
  <c r="BI28" i="4"/>
  <c r="BI29" i="4"/>
  <c r="BI30" i="4"/>
  <c r="BI32" i="4"/>
  <c r="BI34" i="4"/>
  <c r="BI35" i="4"/>
  <c r="BI37" i="4"/>
  <c r="BI38" i="4"/>
  <c r="BI40" i="4"/>
  <c r="BI43" i="4"/>
  <c r="BI45" i="4"/>
  <c r="BI46" i="4"/>
  <c r="BI48" i="4"/>
  <c r="BI49" i="4"/>
  <c r="BI5" i="4"/>
  <c r="BF6" i="4"/>
  <c r="BF7" i="4"/>
  <c r="BF8" i="4"/>
  <c r="BF10" i="4"/>
  <c r="BF11" i="4"/>
  <c r="BF12" i="4"/>
  <c r="BF13" i="4"/>
  <c r="BF15" i="4"/>
  <c r="BF16" i="4"/>
  <c r="BF18" i="4"/>
  <c r="BF19" i="4"/>
  <c r="BF20" i="4"/>
  <c r="BF21" i="4"/>
  <c r="BF22" i="4"/>
  <c r="BF23" i="4"/>
  <c r="BF24" i="4"/>
  <c r="BF27" i="4"/>
  <c r="BF28" i="4"/>
  <c r="BF30" i="4"/>
  <c r="BF32" i="4"/>
  <c r="BF34" i="4"/>
  <c r="BF35" i="4"/>
  <c r="BF36" i="4"/>
  <c r="BF37" i="4"/>
  <c r="BF38" i="4"/>
  <c r="BF40" i="4"/>
  <c r="BF43" i="4"/>
  <c r="BF45" i="4"/>
  <c r="BF46" i="4"/>
  <c r="BF47" i="4"/>
  <c r="BF48" i="4"/>
  <c r="BF49" i="4"/>
  <c r="BF50" i="4"/>
  <c r="BF51" i="4"/>
  <c r="BF52" i="4"/>
  <c r="BF53" i="4"/>
  <c r="BF54" i="4"/>
  <c r="BF55" i="4"/>
  <c r="BF56" i="4"/>
  <c r="BF57" i="4"/>
  <c r="BF58" i="4"/>
  <c r="BF59" i="4"/>
  <c r="BF60" i="4"/>
  <c r="BF61" i="4"/>
  <c r="BF62" i="4"/>
  <c r="BF63" i="4"/>
  <c r="BF5" i="4"/>
  <c r="AE53" i="4"/>
  <c r="AE52" i="4"/>
  <c r="AE50" i="4"/>
  <c r="AE47" i="4"/>
  <c r="AE45" i="4"/>
  <c r="AE36" i="4"/>
  <c r="AE26" i="4"/>
  <c r="AE7" i="4"/>
  <c r="AE5" i="4"/>
  <c r="Y6" i="4"/>
  <c r="Y7" i="4"/>
  <c r="Y8" i="4"/>
  <c r="Y9" i="4"/>
  <c r="Y10" i="4"/>
  <c r="Y11" i="4"/>
  <c r="Y12" i="4"/>
  <c r="Y13" i="4"/>
  <c r="Y15" i="4"/>
  <c r="Y16" i="4"/>
  <c r="Y17" i="4"/>
  <c r="Y18" i="4"/>
  <c r="Y19" i="4"/>
  <c r="Y20" i="4"/>
  <c r="Y21" i="4"/>
  <c r="Y22" i="4"/>
  <c r="Y23" i="4"/>
  <c r="Y24" i="4"/>
  <c r="Y26" i="4"/>
  <c r="Y27" i="4"/>
  <c r="Y28" i="4"/>
  <c r="Y32" i="4"/>
  <c r="Y33" i="4"/>
  <c r="Y34" i="4"/>
  <c r="Y35" i="4"/>
  <c r="Y36" i="4"/>
  <c r="Y37" i="4"/>
  <c r="Y38" i="4"/>
  <c r="Y40" i="4"/>
  <c r="Y43" i="4"/>
  <c r="Y45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5" i="4"/>
  <c r="S6" i="4"/>
  <c r="S7" i="4"/>
  <c r="S8" i="4"/>
  <c r="S9" i="4"/>
  <c r="S10" i="4"/>
  <c r="S11" i="4"/>
  <c r="S12" i="4"/>
  <c r="S13" i="4"/>
  <c r="S15" i="4"/>
  <c r="S16" i="4"/>
  <c r="S17" i="4"/>
  <c r="S18" i="4"/>
  <c r="S19" i="4"/>
  <c r="S20" i="4"/>
  <c r="S21" i="4"/>
  <c r="S22" i="4"/>
  <c r="S23" i="4"/>
  <c r="S24" i="4"/>
  <c r="S26" i="4"/>
  <c r="S28" i="4"/>
  <c r="S31" i="4"/>
  <c r="S32" i="4"/>
  <c r="S33" i="4"/>
  <c r="S34" i="4"/>
  <c r="S35" i="4"/>
  <c r="S36" i="4"/>
  <c r="S37" i="4"/>
  <c r="S38" i="4"/>
  <c r="S40" i="4"/>
  <c r="S43" i="4"/>
  <c r="S45" i="4"/>
  <c r="S46" i="4"/>
  <c r="S47" i="4"/>
  <c r="S48" i="4"/>
  <c r="S49" i="4"/>
  <c r="S50" i="4"/>
  <c r="S51" i="4"/>
  <c r="S52" i="4"/>
  <c r="S53" i="4"/>
  <c r="S54" i="4"/>
  <c r="S55" i="4"/>
  <c r="S57" i="4"/>
  <c r="S59" i="4"/>
  <c r="S60" i="4"/>
  <c r="S61" i="4"/>
  <c r="S62" i="4"/>
  <c r="S63" i="4"/>
  <c r="S5" i="4"/>
  <c r="P6" i="4"/>
  <c r="P7" i="4"/>
  <c r="P8" i="4"/>
  <c r="P10" i="4"/>
  <c r="P11" i="4"/>
  <c r="P12" i="4"/>
  <c r="P13" i="4"/>
  <c r="P15" i="4"/>
  <c r="P16" i="4"/>
  <c r="P18" i="4"/>
  <c r="P19" i="4"/>
  <c r="P20" i="4"/>
  <c r="P21" i="4"/>
  <c r="P22" i="4"/>
  <c r="P23" i="4"/>
  <c r="P24" i="4"/>
  <c r="P26" i="4"/>
  <c r="P27" i="4"/>
  <c r="P28" i="4"/>
  <c r="P29" i="4"/>
  <c r="P30" i="4"/>
  <c r="P32" i="4"/>
  <c r="P33" i="4"/>
  <c r="P34" i="4"/>
  <c r="P35" i="4"/>
  <c r="P36" i="4"/>
  <c r="P37" i="4"/>
  <c r="P38" i="4"/>
  <c r="P40" i="4"/>
  <c r="P43" i="4"/>
  <c r="P45" i="4"/>
  <c r="P47" i="4"/>
  <c r="P48" i="4"/>
  <c r="P50" i="4"/>
  <c r="P51" i="4"/>
  <c r="P54" i="4"/>
  <c r="P55" i="4"/>
  <c r="P56" i="4"/>
  <c r="P57" i="4"/>
  <c r="P59" i="4"/>
  <c r="P60" i="4"/>
  <c r="P61" i="4"/>
  <c r="P62" i="4"/>
  <c r="P63" i="4"/>
  <c r="P5" i="4"/>
  <c r="BC6" i="4"/>
  <c r="BC7" i="4"/>
  <c r="BC8" i="4"/>
  <c r="BC9" i="4"/>
  <c r="BC10" i="4"/>
  <c r="BC11" i="4"/>
  <c r="BC12" i="4"/>
  <c r="BC13" i="4"/>
  <c r="BC16" i="4"/>
  <c r="BC17" i="4"/>
  <c r="BC18" i="4"/>
  <c r="BC19" i="4"/>
  <c r="BC20" i="4"/>
  <c r="BC21" i="4"/>
  <c r="BC22" i="4"/>
  <c r="BC23" i="4"/>
  <c r="BC24" i="4"/>
  <c r="BC26" i="4"/>
  <c r="BC27" i="4"/>
  <c r="BC28" i="4"/>
  <c r="BC31" i="4"/>
  <c r="BC32" i="4"/>
  <c r="BC33" i="4"/>
  <c r="BC34" i="4"/>
  <c r="BC35" i="4"/>
  <c r="BC36" i="4"/>
  <c r="BC37" i="4"/>
  <c r="BC38" i="4"/>
  <c r="BC40" i="4"/>
  <c r="BC43" i="4"/>
  <c r="BC45" i="4"/>
  <c r="BC47" i="4"/>
  <c r="BC48" i="4"/>
  <c r="BC49" i="4"/>
  <c r="BC50" i="4"/>
  <c r="BC51" i="4"/>
  <c r="BC52" i="4"/>
  <c r="BC53" i="4"/>
  <c r="BC54" i="4"/>
  <c r="BC55" i="4"/>
  <c r="BC56" i="4"/>
  <c r="BC57" i="4"/>
  <c r="BC58" i="4"/>
  <c r="BC59" i="4"/>
  <c r="BC60" i="4"/>
  <c r="BC61" i="4"/>
  <c r="BC62" i="4"/>
  <c r="BC63" i="4"/>
  <c r="BC5" i="4"/>
  <c r="AZ6" i="4"/>
  <c r="AZ7" i="4"/>
  <c r="AZ8" i="4"/>
  <c r="AZ9" i="4"/>
  <c r="AZ10" i="4"/>
  <c r="AZ11" i="4"/>
  <c r="AZ12" i="4"/>
  <c r="AZ13" i="4"/>
  <c r="AZ14" i="4"/>
  <c r="DZ14" i="4" s="1"/>
  <c r="AZ17" i="4"/>
  <c r="AZ18" i="4"/>
  <c r="AZ19" i="4"/>
  <c r="AZ20" i="4"/>
  <c r="AZ21" i="4"/>
  <c r="AZ22" i="4"/>
  <c r="AZ23" i="4"/>
  <c r="AZ24" i="4"/>
  <c r="AZ26" i="4"/>
  <c r="AZ27" i="4"/>
  <c r="AZ28" i="4"/>
  <c r="AZ31" i="4"/>
  <c r="AZ32" i="4"/>
  <c r="AZ33" i="4"/>
  <c r="AZ34" i="4"/>
  <c r="AZ35" i="4"/>
  <c r="AZ36" i="4"/>
  <c r="AZ37" i="4"/>
  <c r="AZ38" i="4"/>
  <c r="AZ39" i="4"/>
  <c r="AZ43" i="4"/>
  <c r="AZ45" i="4"/>
  <c r="AZ46" i="4"/>
  <c r="AZ47" i="4"/>
  <c r="AZ48" i="4"/>
  <c r="AZ49" i="4"/>
  <c r="AZ50" i="4"/>
  <c r="AZ52" i="4"/>
  <c r="AZ53" i="4"/>
  <c r="AZ54" i="4"/>
  <c r="AZ55" i="4"/>
  <c r="AZ56" i="4"/>
  <c r="AZ57" i="4"/>
  <c r="AZ58" i="4"/>
  <c r="AZ59" i="4"/>
  <c r="AZ60" i="4"/>
  <c r="AZ61" i="4"/>
  <c r="AZ62" i="4"/>
  <c r="AZ63" i="4"/>
  <c r="AZ5" i="4"/>
  <c r="AW6" i="4"/>
  <c r="AW7" i="4"/>
  <c r="AW8" i="4"/>
  <c r="AW9" i="4"/>
  <c r="AW10" i="4"/>
  <c r="AW11" i="4"/>
  <c r="AW12" i="4"/>
  <c r="AW13" i="4"/>
  <c r="AW15" i="4"/>
  <c r="AW16" i="4"/>
  <c r="AW17" i="4"/>
  <c r="AW18" i="4"/>
  <c r="AW19" i="4"/>
  <c r="AW20" i="4"/>
  <c r="AW21" i="4"/>
  <c r="AW22" i="4"/>
  <c r="AW23" i="4"/>
  <c r="AW24" i="4"/>
  <c r="AW27" i="4"/>
  <c r="AW28" i="4"/>
  <c r="AW31" i="4"/>
  <c r="AW32" i="4"/>
  <c r="AW33" i="4"/>
  <c r="AW34" i="4"/>
  <c r="AW35" i="4"/>
  <c r="AW36" i="4"/>
  <c r="AW37" i="4"/>
  <c r="AW38" i="4"/>
  <c r="AW39" i="4"/>
  <c r="AW43" i="4"/>
  <c r="AW45" i="4"/>
  <c r="AW47" i="4"/>
  <c r="AW48" i="4"/>
  <c r="AW49" i="4"/>
  <c r="AW50" i="4"/>
  <c r="AW51" i="4"/>
  <c r="AW52" i="4"/>
  <c r="AW53" i="4"/>
  <c r="AW54" i="4"/>
  <c r="AW55" i="4"/>
  <c r="AW56" i="4"/>
  <c r="AW57" i="4"/>
  <c r="AW58" i="4"/>
  <c r="AW59" i="4"/>
  <c r="AW60" i="4"/>
  <c r="AW61" i="4"/>
  <c r="AW62" i="4"/>
  <c r="AW63" i="4"/>
  <c r="AW5" i="4"/>
  <c r="AT28" i="4"/>
  <c r="AT31" i="4"/>
  <c r="AT32" i="4"/>
  <c r="AT33" i="4"/>
  <c r="AT34" i="4"/>
  <c r="AT35" i="4"/>
  <c r="AT37" i="4"/>
  <c r="AT38" i="4"/>
  <c r="AT40" i="4"/>
  <c r="AT43" i="4"/>
  <c r="AT45" i="4"/>
  <c r="AT46" i="4"/>
  <c r="AT47" i="4"/>
  <c r="AT49" i="4"/>
  <c r="AT52" i="4"/>
  <c r="AT53" i="4"/>
  <c r="AT54" i="4"/>
  <c r="AT55" i="4"/>
  <c r="AT57" i="4"/>
  <c r="AT59" i="4"/>
  <c r="AT60" i="4"/>
  <c r="AT61" i="4"/>
  <c r="AT62" i="4"/>
  <c r="AT63" i="4"/>
  <c r="AT5" i="4"/>
  <c r="AT6" i="4"/>
  <c r="AT7" i="4"/>
  <c r="AT8" i="4"/>
  <c r="AT10" i="4"/>
  <c r="AT12" i="4"/>
  <c r="AT13" i="4"/>
  <c r="AT15" i="4"/>
  <c r="AT17" i="4"/>
  <c r="AT19" i="4"/>
  <c r="AT20" i="4"/>
  <c r="AT21" i="4"/>
  <c r="AT22" i="4"/>
  <c r="AT23" i="4"/>
  <c r="AT24" i="4"/>
  <c r="AT26" i="4"/>
  <c r="AQ46" i="4"/>
  <c r="AQ6" i="4"/>
  <c r="AQ8" i="4"/>
  <c r="AQ10" i="4"/>
  <c r="AQ11" i="4"/>
  <c r="AQ12" i="4"/>
  <c r="AQ13" i="4"/>
  <c r="AQ15" i="4"/>
  <c r="AQ16" i="4"/>
  <c r="AQ17" i="4"/>
  <c r="AQ18" i="4"/>
  <c r="AQ19" i="4"/>
  <c r="AQ20" i="4"/>
  <c r="AQ21" i="4"/>
  <c r="AQ22" i="4"/>
  <c r="AQ23" i="4"/>
  <c r="AQ24" i="4"/>
  <c r="AQ26" i="4"/>
  <c r="AQ27" i="4"/>
  <c r="AQ28" i="4"/>
  <c r="AQ31" i="4"/>
  <c r="AQ32" i="4"/>
  <c r="AQ33" i="4"/>
  <c r="AQ34" i="4"/>
  <c r="AQ35" i="4"/>
  <c r="AQ37" i="4"/>
  <c r="AQ38" i="4"/>
  <c r="AQ40" i="4"/>
  <c r="AQ42" i="4"/>
  <c r="AQ44" i="4"/>
  <c r="AQ45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5" i="4"/>
  <c r="AN6" i="4"/>
  <c r="AN7" i="4"/>
  <c r="AN8" i="4"/>
  <c r="AN10" i="4"/>
  <c r="AN11" i="4"/>
  <c r="AN12" i="4"/>
  <c r="AN13" i="4"/>
  <c r="AN15" i="4"/>
  <c r="AN16" i="4"/>
  <c r="AN17" i="4"/>
  <c r="AN18" i="4"/>
  <c r="AN19" i="4"/>
  <c r="AN20" i="4"/>
  <c r="AN21" i="4"/>
  <c r="AN22" i="4"/>
  <c r="AN23" i="4"/>
  <c r="AN24" i="4"/>
  <c r="AN26" i="4"/>
  <c r="AN28" i="4"/>
  <c r="AN31" i="4"/>
  <c r="AN32" i="4"/>
  <c r="AN33" i="4"/>
  <c r="AN34" i="4"/>
  <c r="AN35" i="4"/>
  <c r="AN36" i="4"/>
  <c r="AN37" i="4"/>
  <c r="AN38" i="4"/>
  <c r="AN40" i="4"/>
  <c r="AN43" i="4"/>
  <c r="AN45" i="4"/>
  <c r="AN46" i="4"/>
  <c r="AN47" i="4"/>
  <c r="AN48" i="4"/>
  <c r="AN49" i="4"/>
  <c r="AN50" i="4"/>
  <c r="AN52" i="4"/>
  <c r="AN53" i="4"/>
  <c r="AN54" i="4"/>
  <c r="AN55" i="4"/>
  <c r="AN57" i="4"/>
  <c r="AN58" i="4"/>
  <c r="AN59" i="4"/>
  <c r="AN61" i="4"/>
  <c r="AN62" i="4"/>
  <c r="AN63" i="4"/>
  <c r="AN5" i="4"/>
  <c r="AK6" i="4"/>
  <c r="AK7" i="4"/>
  <c r="AK8" i="4"/>
  <c r="AK9" i="4"/>
  <c r="AK10" i="4"/>
  <c r="AK11" i="4"/>
  <c r="AK12" i="4"/>
  <c r="AK13" i="4"/>
  <c r="AK15" i="4"/>
  <c r="AK16" i="4"/>
  <c r="AK17" i="4"/>
  <c r="AK18" i="4"/>
  <c r="AK19" i="4"/>
  <c r="AK20" i="4"/>
  <c r="AK21" i="4"/>
  <c r="AK22" i="4"/>
  <c r="AK23" i="4"/>
  <c r="AK24" i="4"/>
  <c r="AK26" i="4"/>
  <c r="AK28" i="4"/>
  <c r="AK31" i="4"/>
  <c r="AK32" i="4"/>
  <c r="AK33" i="4"/>
  <c r="AK34" i="4"/>
  <c r="AK35" i="4"/>
  <c r="AK36" i="4"/>
  <c r="AK37" i="4"/>
  <c r="AK38" i="4"/>
  <c r="AK40" i="4"/>
  <c r="AK43" i="4"/>
  <c r="AK46" i="4"/>
  <c r="AK48" i="4"/>
  <c r="AK49" i="4"/>
  <c r="AK50" i="4"/>
  <c r="AK51" i="4"/>
  <c r="AK52" i="4"/>
  <c r="AK53" i="4"/>
  <c r="AK55" i="4"/>
  <c r="AK56" i="4"/>
  <c r="AK57" i="4"/>
  <c r="AK59" i="4"/>
  <c r="AK60" i="4"/>
  <c r="AK61" i="4"/>
  <c r="AK62" i="4"/>
  <c r="AK63" i="4"/>
  <c r="AK5" i="4"/>
  <c r="AH6" i="4"/>
  <c r="AH7" i="4"/>
  <c r="AH8" i="4"/>
  <c r="AH11" i="4"/>
  <c r="AH12" i="4"/>
  <c r="AH13" i="4"/>
  <c r="AH15" i="4"/>
  <c r="AH16" i="4"/>
  <c r="AH17" i="4"/>
  <c r="AH18" i="4"/>
  <c r="AH20" i="4"/>
  <c r="AH21" i="4"/>
  <c r="AH22" i="4"/>
  <c r="AH23" i="4"/>
  <c r="AH24" i="4"/>
  <c r="AH26" i="4"/>
  <c r="AH27" i="4"/>
  <c r="AH28" i="4"/>
  <c r="AH32" i="4"/>
  <c r="AH33" i="4"/>
  <c r="AH34" i="4"/>
  <c r="AH35" i="4"/>
  <c r="AH36" i="4"/>
  <c r="AH37" i="4"/>
  <c r="AH38" i="4"/>
  <c r="AH40" i="4"/>
  <c r="AH42" i="4"/>
  <c r="AH44" i="4"/>
  <c r="AH45" i="4"/>
  <c r="AH46" i="4"/>
  <c r="AH48" i="4"/>
  <c r="AH49" i="4"/>
  <c r="AH51" i="4"/>
  <c r="AH52" i="4"/>
  <c r="AH53" i="4"/>
  <c r="AH54" i="4"/>
  <c r="AH55" i="4"/>
  <c r="AH56" i="4"/>
  <c r="AH57" i="4"/>
  <c r="AH58" i="4"/>
  <c r="AH59" i="4"/>
  <c r="AH61" i="4"/>
  <c r="AH62" i="4"/>
  <c r="AH63" i="4"/>
  <c r="AH5" i="4"/>
  <c r="AB6" i="4"/>
  <c r="AB7" i="4"/>
  <c r="AB8" i="4"/>
  <c r="AB10" i="4"/>
  <c r="AB11" i="4"/>
  <c r="AB12" i="4"/>
  <c r="AB13" i="4"/>
  <c r="AB15" i="4"/>
  <c r="AB16" i="4"/>
  <c r="AB17" i="4"/>
  <c r="AB18" i="4"/>
  <c r="AB19" i="4"/>
  <c r="AB20" i="4"/>
  <c r="AB21" i="4"/>
  <c r="AB22" i="4"/>
  <c r="AB23" i="4"/>
  <c r="AB24" i="4"/>
  <c r="AB26" i="4"/>
  <c r="AB27" i="4"/>
  <c r="AB28" i="4"/>
  <c r="AB31" i="4"/>
  <c r="AB33" i="4"/>
  <c r="AB34" i="4"/>
  <c r="AB35" i="4"/>
  <c r="AB36" i="4"/>
  <c r="AB37" i="4"/>
  <c r="AB38" i="4"/>
  <c r="AB40" i="4"/>
  <c r="AB43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2" i="4"/>
  <c r="AB63" i="4"/>
  <c r="AB5" i="4"/>
  <c r="V11" i="4"/>
  <c r="V12" i="4"/>
  <c r="V13" i="4"/>
  <c r="V16" i="4"/>
  <c r="V17" i="4"/>
  <c r="V18" i="4"/>
  <c r="V19" i="4"/>
  <c r="V20" i="4"/>
  <c r="V21" i="4"/>
  <c r="V22" i="4"/>
  <c r="V23" i="4"/>
  <c r="V24" i="4"/>
  <c r="V26" i="4"/>
  <c r="V27" i="4"/>
  <c r="V28" i="4"/>
  <c r="V31" i="4"/>
  <c r="V32" i="4"/>
  <c r="V33" i="4"/>
  <c r="V34" i="4"/>
  <c r="V35" i="4"/>
  <c r="V36" i="4"/>
  <c r="V37" i="4"/>
  <c r="V38" i="4"/>
  <c r="V40" i="4"/>
  <c r="V43" i="4"/>
  <c r="V45" i="4"/>
  <c r="V46" i="4"/>
  <c r="V47" i="4"/>
  <c r="V49" i="4"/>
  <c r="V51" i="4"/>
  <c r="V52" i="4"/>
  <c r="V53" i="4"/>
  <c r="V54" i="4"/>
  <c r="V55" i="4"/>
  <c r="V56" i="4"/>
  <c r="V57" i="4"/>
  <c r="V59" i="4"/>
  <c r="V61" i="4"/>
  <c r="V62" i="4"/>
  <c r="V63" i="4"/>
  <c r="V7" i="4"/>
  <c r="V8" i="4"/>
  <c r="V9" i="4"/>
  <c r="V6" i="4"/>
  <c r="M6" i="4"/>
  <c r="M7" i="4"/>
  <c r="M8" i="4"/>
  <c r="M10" i="4"/>
  <c r="M11" i="4"/>
  <c r="M12" i="4"/>
  <c r="M13" i="4"/>
  <c r="M15" i="4"/>
  <c r="M16" i="4"/>
  <c r="M18" i="4"/>
  <c r="M19" i="4"/>
  <c r="M20" i="4"/>
  <c r="M21" i="4"/>
  <c r="M22" i="4"/>
  <c r="M23" i="4"/>
  <c r="M24" i="4"/>
  <c r="M26" i="4"/>
  <c r="M27" i="4"/>
  <c r="M28" i="4"/>
  <c r="M29" i="4"/>
  <c r="M30" i="4"/>
  <c r="M32" i="4"/>
  <c r="M33" i="4"/>
  <c r="M34" i="4"/>
  <c r="M35" i="4"/>
  <c r="M36" i="4"/>
  <c r="M37" i="4"/>
  <c r="M38" i="4"/>
  <c r="M39" i="4"/>
  <c r="M40" i="4"/>
  <c r="M43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5" i="4"/>
  <c r="J51" i="4"/>
  <c r="J25" i="4"/>
  <c r="DZ25" i="4" s="1"/>
  <c r="J6" i="4"/>
  <c r="J7" i="4"/>
  <c r="J8" i="4"/>
  <c r="J10" i="4"/>
  <c r="J11" i="4"/>
  <c r="J12" i="4"/>
  <c r="J13" i="4"/>
  <c r="J15" i="4"/>
  <c r="J16" i="4"/>
  <c r="J18" i="4"/>
  <c r="J19" i="4"/>
  <c r="J20" i="4"/>
  <c r="J21" i="4"/>
  <c r="J22" i="4"/>
  <c r="J23" i="4"/>
  <c r="J27" i="4"/>
  <c r="J28" i="4"/>
  <c r="J31" i="4"/>
  <c r="J32" i="4"/>
  <c r="J33" i="4"/>
  <c r="J35" i="4"/>
  <c r="J36" i="4"/>
  <c r="J37" i="4"/>
  <c r="J38" i="4"/>
  <c r="J39" i="4"/>
  <c r="J40" i="4"/>
  <c r="J45" i="4"/>
  <c r="J46" i="4"/>
  <c r="J47" i="4"/>
  <c r="J48" i="4"/>
  <c r="J49" i="4"/>
  <c r="J50" i="4"/>
  <c r="J52" i="4"/>
  <c r="J53" i="4"/>
  <c r="J54" i="4"/>
  <c r="J55" i="4"/>
  <c r="J56" i="4"/>
  <c r="J57" i="4"/>
  <c r="J58" i="4"/>
  <c r="J59" i="4"/>
  <c r="J60" i="4"/>
  <c r="J61" i="4"/>
  <c r="J62" i="4"/>
  <c r="J63" i="4"/>
  <c r="J5" i="4"/>
  <c r="G31" i="4"/>
  <c r="G32" i="4"/>
  <c r="G34" i="4"/>
  <c r="G35" i="4"/>
  <c r="G37" i="4"/>
  <c r="G40" i="4"/>
  <c r="G46" i="4"/>
  <c r="G49" i="4"/>
  <c r="G50" i="4"/>
  <c r="G52" i="4"/>
  <c r="G54" i="4"/>
  <c r="G57" i="4"/>
  <c r="G58" i="4"/>
  <c r="G59" i="4"/>
  <c r="G61" i="4"/>
  <c r="G62" i="4"/>
  <c r="G63" i="4"/>
  <c r="G19" i="4"/>
  <c r="G23" i="4"/>
  <c r="G26" i="4"/>
  <c r="G6" i="4"/>
  <c r="D56" i="4"/>
  <c r="D41" i="4"/>
  <c r="DZ41" i="4" s="1"/>
  <c r="D48" i="4"/>
  <c r="D39" i="4"/>
  <c r="D16" i="4"/>
  <c r="D6" i="4"/>
  <c r="D7" i="4"/>
  <c r="D8" i="4"/>
  <c r="D10" i="4"/>
  <c r="D11" i="4"/>
  <c r="D12" i="4"/>
  <c r="D13" i="4"/>
  <c r="D18" i="4"/>
  <c r="D19" i="4"/>
  <c r="D20" i="4"/>
  <c r="D21" i="4"/>
  <c r="D22" i="4"/>
  <c r="D23" i="4"/>
  <c r="D24" i="4"/>
  <c r="D26" i="4"/>
  <c r="D27" i="4"/>
  <c r="D28" i="4"/>
  <c r="D32" i="4"/>
  <c r="D34" i="4"/>
  <c r="D35" i="4"/>
  <c r="D36" i="4"/>
  <c r="D37" i="4"/>
  <c r="D38" i="4"/>
  <c r="D43" i="4"/>
  <c r="D45" i="4"/>
  <c r="D46" i="4"/>
  <c r="D47" i="4"/>
  <c r="D49" i="4"/>
  <c r="D50" i="4"/>
  <c r="D52" i="4"/>
  <c r="D53" i="4"/>
  <c r="D54" i="4"/>
  <c r="D55" i="4"/>
  <c r="D57" i="4"/>
  <c r="D58" i="4"/>
  <c r="D59" i="4"/>
  <c r="D60" i="4"/>
  <c r="D61" i="4"/>
  <c r="D62" i="4"/>
  <c r="D63" i="4"/>
  <c r="D5" i="4"/>
  <c r="DZ42" i="4" l="1"/>
  <c r="DZ59" i="4"/>
  <c r="DZ51" i="4"/>
  <c r="DZ30" i="4"/>
  <c r="DZ29" i="4"/>
  <c r="DZ47" i="4"/>
  <c r="DZ58" i="4"/>
  <c r="DZ27" i="4"/>
  <c r="DZ34" i="4"/>
  <c r="DZ23" i="4"/>
  <c r="DZ15" i="4"/>
  <c r="DZ50" i="4"/>
  <c r="DZ18" i="4"/>
  <c r="DZ33" i="4"/>
  <c r="DZ45" i="4"/>
  <c r="DZ37" i="4"/>
  <c r="DZ13" i="4"/>
  <c r="DZ9" i="4"/>
  <c r="DZ39" i="4"/>
  <c r="DZ61" i="4"/>
  <c r="DZ57" i="4"/>
  <c r="DZ53" i="4"/>
  <c r="DZ49" i="4"/>
  <c r="DZ43" i="4"/>
  <c r="DZ36" i="4"/>
  <c r="DZ32" i="4"/>
  <c r="DZ26" i="4"/>
  <c r="DZ21" i="4"/>
  <c r="DZ17" i="4"/>
  <c r="DZ11" i="4"/>
  <c r="DZ7" i="4"/>
  <c r="DZ63" i="4"/>
  <c r="DZ55" i="4"/>
  <c r="DZ38" i="4"/>
  <c r="DZ19" i="4"/>
  <c r="DZ62" i="4"/>
  <c r="DZ54" i="4"/>
  <c r="DZ22" i="4"/>
  <c r="DZ44" i="4"/>
  <c r="DZ12" i="4"/>
  <c r="DZ8" i="4"/>
  <c r="DZ46" i="4"/>
  <c r="DZ28" i="4"/>
  <c r="DZ5" i="4"/>
  <c r="DZ60" i="4"/>
  <c r="DZ56" i="4"/>
  <c r="DZ52" i="4"/>
  <c r="DZ48" i="4"/>
  <c r="DZ40" i="4"/>
  <c r="DZ35" i="4"/>
  <c r="DZ31" i="4"/>
  <c r="DZ24" i="4"/>
  <c r="DZ20" i="4"/>
  <c r="DZ16" i="4"/>
  <c r="DZ10" i="4"/>
  <c r="DZ6" i="4"/>
</calcChain>
</file>

<file path=xl/sharedStrings.xml><?xml version="1.0" encoding="utf-8"?>
<sst xmlns="http://schemas.openxmlformats.org/spreadsheetml/2006/main" count="614" uniqueCount="111">
  <si>
    <t>AK</t>
  </si>
  <si>
    <t>AL IMLC</t>
  </si>
  <si>
    <t>AR</t>
  </si>
  <si>
    <t>AZ IMLC</t>
  </si>
  <si>
    <t>CA</t>
  </si>
  <si>
    <t>CO IMLC</t>
  </si>
  <si>
    <t>CT IMLC</t>
  </si>
  <si>
    <t>DC IMLC</t>
  </si>
  <si>
    <t>DE IMLC</t>
  </si>
  <si>
    <t>GA IMLC</t>
  </si>
  <si>
    <t>IA IMLC</t>
  </si>
  <si>
    <t>ID IMLC</t>
  </si>
  <si>
    <t>IL IMLC</t>
  </si>
  <si>
    <t>IN IMLC</t>
  </si>
  <si>
    <t>KS IMLC</t>
  </si>
  <si>
    <t>KY IMLC</t>
  </si>
  <si>
    <t>LA IMLC</t>
  </si>
  <si>
    <t>MA</t>
  </si>
  <si>
    <t>MD IMLC</t>
  </si>
  <si>
    <t>ME IMLC</t>
  </si>
  <si>
    <t>MI SPL</t>
  </si>
  <si>
    <t>MI</t>
  </si>
  <si>
    <t>MN IMLC</t>
  </si>
  <si>
    <t>MS IMLC</t>
  </si>
  <si>
    <t>MT IMLC</t>
  </si>
  <si>
    <t>ND IMLC</t>
  </si>
  <si>
    <t>NE IMLC</t>
  </si>
  <si>
    <t>NH IMLC</t>
  </si>
  <si>
    <t>NJ IMLC</t>
  </si>
  <si>
    <t>NM</t>
  </si>
  <si>
    <t>NV IMLC</t>
  </si>
  <si>
    <t>NY</t>
  </si>
  <si>
    <t>OK IMLC</t>
  </si>
  <si>
    <t>OR</t>
  </si>
  <si>
    <t>RI</t>
  </si>
  <si>
    <t>SC</t>
  </si>
  <si>
    <t>SD IMLC</t>
  </si>
  <si>
    <t>TN IMLC</t>
  </si>
  <si>
    <t>UT IMLC</t>
  </si>
  <si>
    <t>VA</t>
  </si>
  <si>
    <t>VT IMLC</t>
  </si>
  <si>
    <t>WA IMLC</t>
  </si>
  <si>
    <t>WI IMLC</t>
  </si>
  <si>
    <t>WV IMLC</t>
  </si>
  <si>
    <t>WY IMLC</t>
  </si>
  <si>
    <t>FL IMLC</t>
  </si>
  <si>
    <t>FL</t>
  </si>
  <si>
    <t xml:space="preserve">NC </t>
  </si>
  <si>
    <t>Date Submitted</t>
  </si>
  <si>
    <t>Date Licensed</t>
  </si>
  <si>
    <t>Days</t>
  </si>
  <si>
    <t>MI IMLC</t>
  </si>
  <si>
    <t>MO IMLC</t>
  </si>
  <si>
    <t>NH</t>
  </si>
  <si>
    <t>NH SPL</t>
  </si>
  <si>
    <t>OH IMLC</t>
  </si>
  <si>
    <t>TX IMLC</t>
  </si>
  <si>
    <t>LA SPL</t>
  </si>
  <si>
    <t>PA IMLC</t>
  </si>
  <si>
    <t>HI IMLC</t>
  </si>
  <si>
    <t>NJ</t>
  </si>
  <si>
    <t>NJ SPL</t>
  </si>
  <si>
    <t># of licenses</t>
  </si>
  <si>
    <t>Average Days</t>
  </si>
  <si>
    <t>State</t>
  </si>
  <si>
    <t>Sum of Average Days</t>
  </si>
  <si>
    <t>Row Labels</t>
  </si>
  <si>
    <t>Grand Total</t>
  </si>
  <si>
    <t>Data Based on 18 completed providers</t>
  </si>
  <si>
    <t>Y, C DO</t>
  </si>
  <si>
    <t>Y, A MD</t>
  </si>
  <si>
    <t>V O, R MD</t>
  </si>
  <si>
    <t>O, A MD</t>
  </si>
  <si>
    <t>T, J MD</t>
  </si>
  <si>
    <t>S, S MD</t>
  </si>
  <si>
    <t>S, N MD</t>
  </si>
  <si>
    <t>S, M DO</t>
  </si>
  <si>
    <t>S, J MD</t>
  </si>
  <si>
    <t>M, M MD</t>
  </si>
  <si>
    <t>Non IMLC Provider</t>
  </si>
  <si>
    <t>M, R MD</t>
  </si>
  <si>
    <t>L, T MD</t>
  </si>
  <si>
    <t>L, J MD</t>
  </si>
  <si>
    <t>L, M MD</t>
  </si>
  <si>
    <t>L, S MD</t>
  </si>
  <si>
    <t>K, M MD</t>
  </si>
  <si>
    <t>B, V DO</t>
  </si>
  <si>
    <t>Y, M MD</t>
  </si>
  <si>
    <t>W, K MD</t>
  </si>
  <si>
    <t>S, R DO</t>
  </si>
  <si>
    <t>R M, M MD</t>
  </si>
  <si>
    <t>L L, A MD</t>
  </si>
  <si>
    <t>K, S MD</t>
  </si>
  <si>
    <t>A, A MD</t>
  </si>
  <si>
    <t>C, P MD</t>
  </si>
  <si>
    <t>H, B DO</t>
  </si>
  <si>
    <t>NO IMLC</t>
  </si>
  <si>
    <t>L, D MD</t>
  </si>
  <si>
    <t>L, H MD</t>
  </si>
  <si>
    <t>M, S MD</t>
  </si>
  <si>
    <t>M, S DO</t>
  </si>
  <si>
    <t>R, C MD</t>
  </si>
  <si>
    <t>T, A MD</t>
  </si>
  <si>
    <t>W, I MD</t>
  </si>
  <si>
    <t>P, S DO</t>
  </si>
  <si>
    <t>C, C MD</t>
  </si>
  <si>
    <t>C, B DO</t>
  </si>
  <si>
    <t>Data Based on 40 Providers</t>
  </si>
  <si>
    <t>Count</t>
  </si>
  <si>
    <t>Total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</si>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</sst>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14" fontId="0" fillId="0" borderId="6" xfId="0" applyNumberFormat="1" applyBorder="1"/>
    <xf numFmtId="14" fontId="0" fillId="0" borderId="2" xfId="0" applyNumberFormat="1" applyBorder="1"/>
    <xf numFmtId="0" fontId="0" fillId="0" borderId="11" xfId="0" applyBorder="1" applyAlignment="1">
      <alignment horizontal="center"/>
    </xf>
    <xf numFmtId="14" fontId="0" fillId="0" borderId="12" xfId="0" applyNumberFormat="1" applyBorder="1"/>
    <xf numFmtId="14" fontId="0" fillId="0" borderId="8" xfId="0" applyNumberFormat="1" applyBorder="1"/>
    <xf numFmtId="14" fontId="0" fillId="0" borderId="9" xfId="0" applyNumberFormat="1" applyBorder="1"/>
    <xf numFmtId="0" fontId="0" fillId="0" borderId="13" xfId="0" applyBorder="1" applyAlignment="1">
      <alignment horizontal="center"/>
    </xf>
    <xf numFmtId="14" fontId="0" fillId="0" borderId="14" xfId="0" applyNumberFormat="1" applyBorder="1"/>
    <xf numFmtId="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/>
    <xf numFmtId="0" fontId="1" fillId="0" borderId="16" xfId="0" applyFont="1" applyBorder="1"/>
    <xf numFmtId="0" fontId="1" fillId="0" borderId="15" xfId="0" applyFont="1" applyBorder="1"/>
    <xf numFmtId="2" fontId="0" fillId="0" borderId="2" xfId="0" applyNumberFormat="1" applyBorder="1"/>
    <xf numFmtId="0" fontId="0" fillId="0" borderId="18" xfId="0" applyBorder="1"/>
    <xf numFmtId="2" fontId="0" fillId="0" borderId="18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0" xfId="0" applyFill="1"/>
    <xf numFmtId="0" fontId="0" fillId="2" borderId="2" xfId="0" applyFill="1" applyBorder="1"/>
    <xf numFmtId="14" fontId="0" fillId="2" borderId="6" xfId="0" applyNumberFormat="1" applyFill="1" applyBorder="1"/>
    <xf numFmtId="14" fontId="0" fillId="2" borderId="14" xfId="0" applyNumberFormat="1" applyFill="1" applyBorder="1"/>
    <xf numFmtId="0" fontId="0" fillId="2" borderId="6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14" fontId="0" fillId="0" borderId="0" xfId="0" applyNumberFormat="1"/>
    <xf numFmtId="0" fontId="1" fillId="0" borderId="19" xfId="0" applyFont="1" applyBorder="1"/>
    <xf numFmtId="0" fontId="1" fillId="0" borderId="20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00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[Non-IMLC Process Mass vs. Others.xlsx]Chart Data!PivotTable1</c:name>
    <c:fmtId val="9"/>
  </c:pivotSource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0D00B2"/>
                </a:solidFill>
              </a:rPr>
              <a:t>IMLC Submitted Licenses</a:t>
            </a:r>
          </a:p>
          <a:p>
            <a:pPr algn="ctr">
              <a:defRPr/>
            </a:pPr>
            <a:r>
              <a:rPr lang="en-US" sz="1800" b="1">
                <a:solidFill>
                  <a:srgbClr val="0D00B2"/>
                </a:solidFill>
              </a:rPr>
              <a:t>Average Days By State </a:t>
            </a:r>
          </a:p>
          <a:p>
            <a:pPr algn="ctr">
              <a:defRPr/>
            </a:pPr>
            <a:r>
              <a:rPr lang="en-US" sz="1200" b="1">
                <a:solidFill>
                  <a:srgbClr val="0D00B2"/>
                </a:solidFill>
              </a:rPr>
              <a:t>(Submission Date Range 10/01/24 - 01/05/2026)  </a:t>
            </a:r>
          </a:p>
          <a:p>
            <a:pPr algn="ctr">
              <a:defRPr/>
            </a:pPr>
            <a:endParaRPr lang="en-US"/>
          </a:p>
        </c:rich>
      </c:tx>
      <c:layout>
        <c:manualLayout>
          <c:xMode val="edge"/>
          <c:yMode val="edge"/>
          <c:x val="0.40996800964289448"/>
          <c:y val="4.17007095886639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'Chart Data'!$G$4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68-4545-A995-620F584CFA2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68-4545-A995-620F584CFA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68-4545-A995-620F584CFA2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68-4545-A995-620F584CFA2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68-4545-A995-620F584CFA2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A68-4545-A995-620F584CFA2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A68-4545-A995-620F584CFA2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A68-4545-A995-620F584CFA2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A68-4545-A995-620F584CFA2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A68-4545-A995-620F584CFA2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A68-4545-A995-620F584CFA2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A68-4545-A995-620F584CFA2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A68-4545-A995-620F584CFA2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A68-4545-A995-620F584CFA2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A68-4545-A995-620F584CFA2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A68-4545-A995-620F584CFA2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1A68-4545-A995-620F584CFA2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1A68-4545-A995-620F584CFA21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1A68-4545-A995-620F584CFA21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1A68-4545-A995-620F584CFA21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1A68-4545-A995-620F584CFA21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1A68-4545-A995-620F584CFA21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1A68-4545-A995-620F584CFA21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1A68-4545-A995-620F584CFA21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1A68-4545-A995-620F584CFA21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1A68-4545-A995-620F584CFA21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1A68-4545-A995-620F584CFA21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1A68-4545-A995-620F584CFA21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1A68-4545-A995-620F584CFA21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1A68-4545-A995-620F584CFA21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1A68-4545-A995-620F584CFA21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1A68-4545-A995-620F584CFA21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1A68-4545-A995-620F584CFA21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1A68-4545-A995-620F584CFA21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1A68-4545-A995-620F584CFA21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1A68-4545-A995-620F584CFA21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1A68-4545-A995-620F584CFA21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1A68-4545-A995-620F584CFA21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1A68-4545-A995-620F584CFA21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F-1A68-4545-A995-620F584CFA21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1-1A68-4545-A995-620F584CFA21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3-1A68-4545-A995-620F584CFA21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5-1A68-4545-A995-620F584CFA21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7-1A68-4545-A995-620F584CFA21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1A68-4545-A995-620F584CFA21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B-1A68-4545-A995-620F584CFA21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D-1A68-4545-A995-620F584CFA21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F-1A68-4545-A995-620F584CFA21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1-1A68-4545-A995-620F584CFA21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3-1A68-4545-A995-620F584CFA21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5-1A68-4545-A995-620F584CFA21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7-1A68-4545-A995-620F584CFA21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9-1A68-4545-A995-620F584CFA21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B-1A68-4545-A995-620F584CFA21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D-1A68-4545-A995-620F584CFA21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F-1A68-4545-A995-620F584CFA21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1-1A68-4545-A995-620F584CFA21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3-1A68-4545-A995-620F584CFA21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5-1A68-4545-A995-620F584CFA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Data'!$F$5:$F$45</c:f>
              <c:strCache>
                <c:ptCount val="40"/>
                <c:pt idx="0">
                  <c:v>AL IMLC</c:v>
                </c:pt>
                <c:pt idx="1">
                  <c:v>AZ IMLC</c:v>
                </c:pt>
                <c:pt idx="2">
                  <c:v>CO IMLC</c:v>
                </c:pt>
                <c:pt idx="3">
                  <c:v>CT IMLC</c:v>
                </c:pt>
                <c:pt idx="4">
                  <c:v>DC IMLC</c:v>
                </c:pt>
                <c:pt idx="5">
                  <c:v>DE IMLC</c:v>
                </c:pt>
                <c:pt idx="6">
                  <c:v>FL IMLC</c:v>
                </c:pt>
                <c:pt idx="7">
                  <c:v>GA IMLC</c:v>
                </c:pt>
                <c:pt idx="8">
                  <c:v>HI IMLC</c:v>
                </c:pt>
                <c:pt idx="9">
                  <c:v>IA IMLC</c:v>
                </c:pt>
                <c:pt idx="10">
                  <c:v>ID IMLC</c:v>
                </c:pt>
                <c:pt idx="11">
                  <c:v>IL IMLC</c:v>
                </c:pt>
                <c:pt idx="12">
                  <c:v>IN IMLC</c:v>
                </c:pt>
                <c:pt idx="13">
                  <c:v>KS IMLC</c:v>
                </c:pt>
                <c:pt idx="14">
                  <c:v>KY IMLC</c:v>
                </c:pt>
                <c:pt idx="15">
                  <c:v>LA IMLC</c:v>
                </c:pt>
                <c:pt idx="16">
                  <c:v>MD IMLC</c:v>
                </c:pt>
                <c:pt idx="17">
                  <c:v>ME IMLC</c:v>
                </c:pt>
                <c:pt idx="18">
                  <c:v>MI IMLC</c:v>
                </c:pt>
                <c:pt idx="19">
                  <c:v>MN IMLC</c:v>
                </c:pt>
                <c:pt idx="20">
                  <c:v>MO IMLC</c:v>
                </c:pt>
                <c:pt idx="21">
                  <c:v>MS IMLC</c:v>
                </c:pt>
                <c:pt idx="22">
                  <c:v>MT IMLC</c:v>
                </c:pt>
                <c:pt idx="23">
                  <c:v>ND IMLC</c:v>
                </c:pt>
                <c:pt idx="24">
                  <c:v>NE IMLC</c:v>
                </c:pt>
                <c:pt idx="25">
                  <c:v>NH IMLC</c:v>
                </c:pt>
                <c:pt idx="26">
                  <c:v>NJ IMLC</c:v>
                </c:pt>
                <c:pt idx="27">
                  <c:v>NV IMLC</c:v>
                </c:pt>
                <c:pt idx="28">
                  <c:v>OH IMLC</c:v>
                </c:pt>
                <c:pt idx="29">
                  <c:v>OK IMLC</c:v>
                </c:pt>
                <c:pt idx="30">
                  <c:v>PA IMLC</c:v>
                </c:pt>
                <c:pt idx="31">
                  <c:v>SD IMLC</c:v>
                </c:pt>
                <c:pt idx="32">
                  <c:v>TN IMLC</c:v>
                </c:pt>
                <c:pt idx="33">
                  <c:v>TX IMLC</c:v>
                </c:pt>
                <c:pt idx="34">
                  <c:v>UT IMLC</c:v>
                </c:pt>
                <c:pt idx="35">
                  <c:v>VT IMLC</c:v>
                </c:pt>
                <c:pt idx="36">
                  <c:v>WA IMLC</c:v>
                </c:pt>
                <c:pt idx="37">
                  <c:v>WI IMLC</c:v>
                </c:pt>
                <c:pt idx="38">
                  <c:v>WV IMLC</c:v>
                </c:pt>
                <c:pt idx="39">
                  <c:v>WY IMLC</c:v>
                </c:pt>
              </c:strCache>
            </c:strRef>
          </c:cat>
          <c:val>
            <c:numRef>
              <c:f>'Chart Data'!$G$5:$G$45</c:f>
              <c:numCache>
                <c:formatCode>0.00</c:formatCode>
                <c:ptCount val="40"/>
                <c:pt idx="0">
                  <c:v>2.7714285714285714</c:v>
                </c:pt>
                <c:pt idx="1">
                  <c:v>1.6285714285714286</c:v>
                </c:pt>
                <c:pt idx="2">
                  <c:v>0.33333333333333331</c:v>
                </c:pt>
                <c:pt idx="3">
                  <c:v>34.382352941176471</c:v>
                </c:pt>
                <c:pt idx="4">
                  <c:v>6.3888888888888893</c:v>
                </c:pt>
                <c:pt idx="5">
                  <c:v>3.8888888888888888</c:v>
                </c:pt>
                <c:pt idx="6">
                  <c:v>19.21875</c:v>
                </c:pt>
                <c:pt idx="7">
                  <c:v>47.466666666666669</c:v>
                </c:pt>
                <c:pt idx="8">
                  <c:v>1.375</c:v>
                </c:pt>
                <c:pt idx="9">
                  <c:v>15.235294117647058</c:v>
                </c:pt>
                <c:pt idx="10">
                  <c:v>18.5</c:v>
                </c:pt>
                <c:pt idx="11">
                  <c:v>8.3529411764705888</c:v>
                </c:pt>
                <c:pt idx="12">
                  <c:v>7.4857142857142858</c:v>
                </c:pt>
                <c:pt idx="13">
                  <c:v>35.885714285714286</c:v>
                </c:pt>
                <c:pt idx="14">
                  <c:v>16.085714285714285</c:v>
                </c:pt>
                <c:pt idx="15">
                  <c:v>1.3125</c:v>
                </c:pt>
                <c:pt idx="16">
                  <c:v>8.7241379310344822</c:v>
                </c:pt>
                <c:pt idx="17">
                  <c:v>1.911764705882353</c:v>
                </c:pt>
                <c:pt idx="18">
                  <c:v>1.3703703703703705</c:v>
                </c:pt>
                <c:pt idx="19">
                  <c:v>2.5757575757575757</c:v>
                </c:pt>
                <c:pt idx="20">
                  <c:v>68.52</c:v>
                </c:pt>
                <c:pt idx="21">
                  <c:v>11.088235294117647</c:v>
                </c:pt>
                <c:pt idx="22">
                  <c:v>5.416666666666667</c:v>
                </c:pt>
                <c:pt idx="23">
                  <c:v>1.5</c:v>
                </c:pt>
                <c:pt idx="24">
                  <c:v>4.806451612903226</c:v>
                </c:pt>
                <c:pt idx="25">
                  <c:v>17.214285714285715</c:v>
                </c:pt>
                <c:pt idx="26">
                  <c:v>3.6774193548387095</c:v>
                </c:pt>
                <c:pt idx="27">
                  <c:v>5.4615384615384617</c:v>
                </c:pt>
                <c:pt idx="28">
                  <c:v>18.9375</c:v>
                </c:pt>
                <c:pt idx="29">
                  <c:v>5</c:v>
                </c:pt>
                <c:pt idx="30">
                  <c:v>11.785714285714286</c:v>
                </c:pt>
                <c:pt idx="31">
                  <c:v>39.694444444444443</c:v>
                </c:pt>
                <c:pt idx="32">
                  <c:v>2.7714285714285714</c:v>
                </c:pt>
                <c:pt idx="33">
                  <c:v>20.96153846153846</c:v>
                </c:pt>
                <c:pt idx="34">
                  <c:v>0.27777777777777779</c:v>
                </c:pt>
                <c:pt idx="35">
                  <c:v>13.722222222222221</c:v>
                </c:pt>
                <c:pt idx="36">
                  <c:v>7.84375</c:v>
                </c:pt>
                <c:pt idx="37">
                  <c:v>48.485714285714288</c:v>
                </c:pt>
                <c:pt idx="38">
                  <c:v>18.222222222222221</c:v>
                </c:pt>
                <c:pt idx="39">
                  <c:v>9.2972972972972965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6-1A68-4545-A995-620F584CF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4"/>
        <c:axId val="276845455"/>
        <c:axId val="276851215"/>
      </c:barChart>
      <c:catAx>
        <c:axId val="2768454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D00B2"/>
                    </a:solidFill>
                  </a:rPr>
                  <a:t>State</a:t>
                </a:r>
              </a:p>
            </c:rich>
          </c:tx>
          <c:layout>
            <c:manualLayout>
              <c:xMode val="edge"/>
              <c:yMode val="edge"/>
              <c:x val="0.49105849603256785"/>
              <c:y val="0.94566425156961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851215"/>
        <c:crosses val="autoZero"/>
        <c:auto val="1"/>
        <c:lblAlgn val="ctr"/>
        <c:lblOffset val="100"/>
        <c:noMultiLvlLbl val="0"/>
      </c:catAx>
      <c:valAx>
        <c:axId val="27685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rgbClr val="0D00B2"/>
                    </a:solidFill>
                  </a:rPr>
                  <a:t>Average</a:t>
                </a:r>
                <a:r>
                  <a:rPr lang="en-US" baseline="0">
                    <a:solidFill>
                      <a:srgbClr val="0D00B2"/>
                    </a:solidFill>
                  </a:rPr>
                  <a:t> Days For Licensure</a:t>
                </a:r>
                <a:endParaRPr lang="en-US">
                  <a:solidFill>
                    <a:srgbClr val="0D00B2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845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34</xdr:col>
      <xdr:colOff>161925</xdr:colOff>
      <xdr:row>42</xdr:row>
      <xdr:rowOff>162378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CDF6750-90D9-F119-87DF-004DA1927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16475" cy="8163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104775</xdr:rowOff>
    </xdr:from>
    <xdr:to>
      <xdr:col>26</xdr:col>
      <xdr:colOff>567564</xdr:colOff>
      <xdr:row>38</xdr:row>
      <xdr:rowOff>120644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D0FECF-6A59-5723-5791-1EC574BE4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4775"/>
          <a:ext cx="16131414" cy="7254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376647</xdr:colOff>
      <xdr:row>42</xdr:row>
      <xdr:rowOff>126812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0E90AA-65C7-F6EB-3DAF-5494F3EDA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445447" cy="81278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220194</xdr:colOff>
      <xdr:row>0</xdr:row>
      <xdr:rowOff>97769</xdr:rowOff>
    </xdr:from>
    <xdr:to>
      <xdr:col>56</xdr:col>
      <xdr:colOff>324970</xdr:colOff>
      <xdr:row>49</xdr:row>
      <xdr:rowOff>112058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A4D896-35D5-4BF6-9E0D-BB6CA1E4D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0.67324</cdr:x>
      <cdr:y>0.02982</cdr:y>
    </cdr:from>
    <cdr:to>
      <cdr:x>0.90545</cdr:x>
      <cdr:y>0.09636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B8CD28-7073-7309-8736-C8028E3376DA}"/>
            </a:ext>
          </a:extLst>
        </cdr:cNvPr>
        <cdr:cNvSpPr txBox="1"/>
      </cdr:nvSpPr>
      <cdr:spPr>
        <a:xfrm xmlns:a="http://schemas.openxmlformats.org/drawingml/2006/main">
          <a:off x="10851217" y="215995"/>
          <a:ext cx="3742765" cy="4818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0.11565</cdr:x>
      <cdr:y>0.95667</cdr:y>
    </cdr:from>
    <cdr:to>
      <cdr:x>0.42712</cdr:x>
      <cdr:y>0.99226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F211B883-3037-7F7E-9461-0DAB786B888C}"/>
            </a:ext>
          </a:extLst>
        </cdr:cNvPr>
        <cdr:cNvSpPr txBox="1"/>
      </cdr:nvSpPr>
      <cdr:spPr>
        <a:xfrm xmlns:a="http://schemas.openxmlformats.org/drawingml/2006/main">
          <a:off x="1864100" y="6928318"/>
          <a:ext cx="5020235" cy="2577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 kern="1200">
              <a:solidFill>
                <a:srgbClr val="0D00B2"/>
              </a:solidFill>
            </a:rPr>
            <a:t>Data based on 40 providers</a:t>
          </a:r>
          <a:r>
            <a:rPr lang="en-US" sz="1200" b="1" kern="1200" baseline="0">
              <a:solidFill>
                <a:srgbClr val="0D00B2"/>
              </a:solidFill>
            </a:rPr>
            <a:t> assisted by USHCL</a:t>
          </a:r>
          <a:endParaRPr lang="en-US" sz="1200" b="1" kern="1200">
            <a:solidFill>
              <a:srgbClr val="0D00B2"/>
            </a:solidFill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Non-IMLC%20Process%20Mass%20vs.%20Other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stin Nall" refreshedDate="46062.709605439813" createdVersion="8" refreshedVersion="8" minRefreshableVersion="3" recordCount="59" xr:uid="{AE3BF2D2-73CD-4C11-B7DE-C7CE7813C2B9}">
  <cacheSource type="worksheet">
    <worksheetSource ref="A2:B61" sheet="Sheet1" r:id="rId2"/>
  </cacheSource>
  <cacheFields count="2">
    <cacheField name="State" numFmtId="0">
      <sharedItems count="59">
        <s v="AK"/>
        <s v="AL IMLC"/>
        <s v="AR"/>
        <s v="AZ IMLC"/>
        <s v="CA"/>
        <s v="CO IMLC"/>
        <s v="CT IMLC"/>
        <s v="DC IMLC"/>
        <s v="DE IMLC"/>
        <s v="FL"/>
        <s v="FL IMLC"/>
        <s v="GA IMLC"/>
        <s v="HI IMLC"/>
        <s v="IA IMLC"/>
        <s v="ID IMLC"/>
        <s v="IL IMLC"/>
        <s v="IN IMLC"/>
        <s v="KS IMLC"/>
        <s v="KY IMLC"/>
        <s v="LA IMLC"/>
        <s v="LA SPL"/>
        <s v="MA"/>
        <s v="MD IMLC"/>
        <s v="ME IMLC"/>
        <s v="MI SPL"/>
        <s v="MI"/>
        <s v="MI IMLC"/>
        <s v="MN IMLC"/>
        <s v="MO IMLC"/>
        <s v="MS IMLC"/>
        <s v="MT IMLC"/>
        <s v="NC "/>
        <s v="ND IMLC"/>
        <s v="NE IMLC"/>
        <s v="NH"/>
        <s v="NH IMLC"/>
        <s v="NH SPL"/>
        <s v="NJ"/>
        <s v="NJ IMLC"/>
        <s v="NJ SPL"/>
        <s v="NM"/>
        <s v="NV IMLC"/>
        <s v="NY"/>
        <s v="OH IMLC"/>
        <s v="OK IMLC"/>
        <s v="OR"/>
        <s v="PA IMLC"/>
        <s v="RI"/>
        <s v="SC"/>
        <s v="SD IMLC"/>
        <s v="TN IMLC"/>
        <s v="TX IMLC"/>
        <s v="UT IMLC"/>
        <s v="VA"/>
        <s v="VT IMLC"/>
        <s v="WA IMLC"/>
        <s v="WI IMLC"/>
        <s v="WV IMLC"/>
        <s v="WY IMLC"/>
      </sharedItems>
    </cacheField>
    <cacheField name="Average Days" numFmtId="2">
      <sharedItems containsSemiMixedTypes="0" containsString="0" containsNumber="1" minValue="0.27777777777777779" maxValue="136.5151515151515" count="58">
        <n v="54.513513513513516"/>
        <n v="2.7714285714285714"/>
        <n v="60.297297297297298"/>
        <n v="1.6285714285714286"/>
        <n v="101.55"/>
        <n v="0.33333333333333331"/>
        <n v="34.382352941176471"/>
        <n v="6.3888888888888893"/>
        <n v="3.8888888888888888"/>
        <n v="12"/>
        <n v="19.21875"/>
        <n v="47.466666666666669"/>
        <n v="1.375"/>
        <n v="15.235294117647058"/>
        <n v="18.5"/>
        <n v="8.3529411764705888"/>
        <n v="7.4857142857142858"/>
        <n v="35.885714285714286"/>
        <n v="16.085714285714285"/>
        <n v="1.3125"/>
        <n v="51.5"/>
        <n v="120.41935483870968"/>
        <n v="8.7241379310344822"/>
        <n v="1.911764705882353"/>
        <n v="13"/>
        <n v="49"/>
        <n v="1.3703703703703705"/>
        <n v="2.5757575757575757"/>
        <n v="68.52"/>
        <n v="11.088235294117647"/>
        <n v="5.416666666666667"/>
        <n v="136.5151515151515"/>
        <n v="1.5"/>
        <n v="4.806451612903226"/>
        <n v="37.75"/>
        <n v="17.214285714285715"/>
        <n v="10.5"/>
        <n v="78.5"/>
        <n v="3.6774193548387095"/>
        <n v="4.666666666666667"/>
        <n v="78.78125"/>
        <n v="5.4615384615384617"/>
        <n v="67.34375"/>
        <n v="18.9375"/>
        <n v="5"/>
        <n v="118.875"/>
        <n v="11.785714285714286"/>
        <n v="23.40625"/>
        <n v="78.857142857142861"/>
        <n v="39.694444444444443"/>
        <n v="20.96153846153846"/>
        <n v="0.27777777777777779"/>
        <n v="28.774193548387096"/>
        <n v="13.722222222222221"/>
        <n v="7.84375"/>
        <n v="48.485714285714288"/>
        <n v="18.222222222222221"/>
        <n v="9.297297297297296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x v="0"/>
    <x v="0"/>
  </r>
  <r>
    <x v="1"/>
    <x v="1"/>
  </r>
  <r>
    <x v="2"/>
    <x v="2"/>
  </r>
  <r>
    <x v="3"/>
    <x v="3"/>
  </r>
  <r>
    <x v="4"/>
    <x v="4"/>
  </r>
  <r>
    <x v="5"/>
    <x v="5"/>
  </r>
  <r>
    <x v="6"/>
    <x v="6"/>
  </r>
  <r>
    <x v="7"/>
    <x v="7"/>
  </r>
  <r>
    <x v="8"/>
    <x v="8"/>
  </r>
  <r>
    <x v="9"/>
    <x v="9"/>
  </r>
  <r>
    <x v="10"/>
    <x v="10"/>
  </r>
  <r>
    <x v="11"/>
    <x v="11"/>
  </r>
  <r>
    <x v="12"/>
    <x v="12"/>
  </r>
  <r>
    <x v="13"/>
    <x v="13"/>
  </r>
  <r>
    <x v="14"/>
    <x v="14"/>
  </r>
  <r>
    <x v="15"/>
    <x v="15"/>
  </r>
  <r>
    <x v="16"/>
    <x v="16"/>
  </r>
  <r>
    <x v="17"/>
    <x v="17"/>
  </r>
  <r>
    <x v="18"/>
    <x v="18"/>
  </r>
  <r>
    <x v="19"/>
    <x v="19"/>
  </r>
  <r>
    <x v="20"/>
    <x v="20"/>
  </r>
  <r>
    <x v="21"/>
    <x v="21"/>
  </r>
  <r>
    <x v="22"/>
    <x v="22"/>
  </r>
  <r>
    <x v="23"/>
    <x v="23"/>
  </r>
  <r>
    <x v="24"/>
    <x v="24"/>
  </r>
  <r>
    <x v="25"/>
    <x v="25"/>
  </r>
  <r>
    <x v="26"/>
    <x v="26"/>
  </r>
  <r>
    <x v="27"/>
    <x v="27"/>
  </r>
  <r>
    <x v="28"/>
    <x v="28"/>
  </r>
  <r>
    <x v="29"/>
    <x v="29"/>
  </r>
  <r>
    <x v="30"/>
    <x v="30"/>
  </r>
  <r>
    <x v="31"/>
    <x v="31"/>
  </r>
  <r>
    <x v="32"/>
    <x v="32"/>
  </r>
  <r>
    <x v="33"/>
    <x v="33"/>
  </r>
  <r>
    <x v="34"/>
    <x v="34"/>
  </r>
  <r>
    <x v="35"/>
    <x v="35"/>
  </r>
  <r>
    <x v="36"/>
    <x v="36"/>
  </r>
  <r>
    <x v="37"/>
    <x v="37"/>
  </r>
  <r>
    <x v="38"/>
    <x v="38"/>
  </r>
  <r>
    <x v="39"/>
    <x v="39"/>
  </r>
  <r>
    <x v="40"/>
    <x v="40"/>
  </r>
  <r>
    <x v="41"/>
    <x v="41"/>
  </r>
  <r>
    <x v="42"/>
    <x v="42"/>
  </r>
  <r>
    <x v="43"/>
    <x v="43"/>
  </r>
  <r>
    <x v="44"/>
    <x v="44"/>
  </r>
  <r>
    <x v="45"/>
    <x v="45"/>
  </r>
  <r>
    <x v="46"/>
    <x v="46"/>
  </r>
  <r>
    <x v="47"/>
    <x v="47"/>
  </r>
  <r>
    <x v="48"/>
    <x v="48"/>
  </r>
  <r>
    <x v="49"/>
    <x v="49"/>
  </r>
  <r>
    <x v="50"/>
    <x v="1"/>
  </r>
  <r>
    <x v="51"/>
    <x v="50"/>
  </r>
  <r>
    <x v="52"/>
    <x v="51"/>
  </r>
  <r>
    <x v="53"/>
    <x v="52"/>
  </r>
  <r>
    <x v="54"/>
    <x v="53"/>
  </r>
  <r>
    <x v="55"/>
    <x v="54"/>
  </r>
  <r>
    <x v="56"/>
    <x v="55"/>
  </r>
  <r>
    <x v="57"/>
    <x v="56"/>
  </r>
  <r>
    <x v="58"/>
    <x v="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1C6383-D377-4F62-986C-14C0D3E79FF0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5">
  <location ref="F4:G45" firstHeaderRow="1" firstDataRow="1" firstDataCol="1"/>
  <pivotFields count="2">
    <pivotField axis="axisRow" showAll="0">
      <items count="60">
        <item h="1" x="0"/>
        <item x="1"/>
        <item h="1" x="2"/>
        <item x="3"/>
        <item h="1" x="4"/>
        <item x="5"/>
        <item x="6"/>
        <item x="7"/>
        <item x="8"/>
        <item h="1" x="9"/>
        <item x="10"/>
        <item x="11"/>
        <item x="12"/>
        <item x="13"/>
        <item x="14"/>
        <item x="15"/>
        <item x="16"/>
        <item x="17"/>
        <item x="18"/>
        <item x="19"/>
        <item h="1" x="20"/>
        <item h="1" x="21"/>
        <item x="22"/>
        <item x="23"/>
        <item h="1" x="25"/>
        <item x="26"/>
        <item h="1" x="24"/>
        <item x="27"/>
        <item x="28"/>
        <item x="29"/>
        <item x="30"/>
        <item h="1" x="31"/>
        <item x="32"/>
        <item x="33"/>
        <item h="1" x="34"/>
        <item x="35"/>
        <item h="1" x="36"/>
        <item h="1" x="37"/>
        <item x="38"/>
        <item h="1" x="39"/>
        <item h="1" x="40"/>
        <item x="41"/>
        <item h="1" x="42"/>
        <item x="43"/>
        <item x="44"/>
        <item h="1" x="45"/>
        <item x="46"/>
        <item h="1" x="47"/>
        <item h="1" x="48"/>
        <item x="49"/>
        <item x="50"/>
        <item x="51"/>
        <item x="52"/>
        <item h="1" x="53"/>
        <item x="54"/>
        <item x="55"/>
        <item x="56"/>
        <item x="57"/>
        <item x="58"/>
        <item t="default"/>
      </items>
    </pivotField>
    <pivotField dataField="1" numFmtId="2" showAll="0">
      <items count="59">
        <item x="51"/>
        <item x="5"/>
        <item x="19"/>
        <item x="26"/>
        <item x="12"/>
        <item x="32"/>
        <item x="3"/>
        <item x="23"/>
        <item x="27"/>
        <item x="1"/>
        <item x="38"/>
        <item x="8"/>
        <item x="39"/>
        <item x="33"/>
        <item x="44"/>
        <item x="30"/>
        <item x="41"/>
        <item x="7"/>
        <item x="16"/>
        <item x="54"/>
        <item x="15"/>
        <item x="22"/>
        <item x="57"/>
        <item x="36"/>
        <item x="29"/>
        <item x="46"/>
        <item x="9"/>
        <item x="24"/>
        <item x="53"/>
        <item x="13"/>
        <item x="18"/>
        <item x="35"/>
        <item x="56"/>
        <item x="14"/>
        <item x="43"/>
        <item x="10"/>
        <item x="50"/>
        <item x="47"/>
        <item x="52"/>
        <item x="6"/>
        <item x="17"/>
        <item x="34"/>
        <item x="49"/>
        <item x="11"/>
        <item x="55"/>
        <item x="25"/>
        <item x="20"/>
        <item x="0"/>
        <item x="2"/>
        <item x="42"/>
        <item x="28"/>
        <item x="37"/>
        <item x="40"/>
        <item x="48"/>
        <item x="4"/>
        <item x="45"/>
        <item x="21"/>
        <item x="31"/>
        <item t="default"/>
      </items>
    </pivotField>
  </pivotFields>
  <rowFields count="1">
    <field x="0"/>
  </rowFields>
  <rowItems count="41">
    <i>
      <x v="1"/>
    </i>
    <i>
      <x v="3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2"/>
    </i>
    <i>
      <x v="23"/>
    </i>
    <i>
      <x v="25"/>
    </i>
    <i>
      <x v="27"/>
    </i>
    <i>
      <x v="28"/>
    </i>
    <i>
      <x v="29"/>
    </i>
    <i>
      <x v="30"/>
    </i>
    <i>
      <x v="32"/>
    </i>
    <i>
      <x v="33"/>
    </i>
    <i>
      <x v="35"/>
    </i>
    <i>
      <x v="38"/>
    </i>
    <i>
      <x v="41"/>
    </i>
    <i>
      <x v="43"/>
    </i>
    <i>
      <x v="44"/>
    </i>
    <i>
      <x v="46"/>
    </i>
    <i>
      <x v="49"/>
    </i>
    <i>
      <x v="50"/>
    </i>
    <i>
      <x v="51"/>
    </i>
    <i>
      <x v="52"/>
    </i>
    <i>
      <x v="54"/>
    </i>
    <i>
      <x v="55"/>
    </i>
    <i>
      <x v="56"/>
    </i>
    <i>
      <x v="57"/>
    </i>
    <i>
      <x v="58"/>
    </i>
    <i t="grand">
      <x/>
    </i>
  </rowItems>
  <colItems count="1">
    <i/>
  </colItems>
  <dataFields count="1">
    <dataField name="Sum of Average Days" fld="1" baseField="0" baseItem="0" numFmtId="2"/>
  </dataFields>
  <chartFormats count="322">
    <chartFormat chart="7" format="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6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7" format="6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7" format="6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7" format="6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7" format="6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7" format="6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7" format="70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7" format="7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7" format="72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7" format="73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7" format="74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7" format="75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7" format="76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7" format="77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7" format="78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7" format="79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7" format="80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7" format="8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7" format="82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7" format="83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7" format="84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7" format="85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7" format="86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7" format="87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7" format="88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7" format="89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7" format="90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7" format="91">
      <pivotArea type="data" outline="0" fieldPosition="0">
        <references count="2">
          <reference field="4294967294" count="1" selected="0">
            <x v="0"/>
          </reference>
          <reference field="0" count="1" selected="0">
            <x v="27"/>
          </reference>
        </references>
      </pivotArea>
    </chartFormat>
    <chartFormat chart="7" format="92">
      <pivotArea type="data" outline="0" fieldPosition="0">
        <references count="2">
          <reference field="4294967294" count="1" selected="0">
            <x v="0"/>
          </reference>
          <reference field="0" count="1" selected="0">
            <x v="28"/>
          </reference>
        </references>
      </pivotArea>
    </chartFormat>
    <chartFormat chart="7" format="93">
      <pivotArea type="data" outline="0" fieldPosition="0">
        <references count="2">
          <reference field="4294967294" count="1" selected="0">
            <x v="0"/>
          </reference>
          <reference field="0" count="1" selected="0">
            <x v="29"/>
          </reference>
        </references>
      </pivotArea>
    </chartFormat>
    <chartFormat chart="7" format="94">
      <pivotArea type="data" outline="0" fieldPosition="0">
        <references count="2">
          <reference field="4294967294" count="1" selected="0">
            <x v="0"/>
          </reference>
          <reference field="0" count="1" selected="0">
            <x v="30"/>
          </reference>
        </references>
      </pivotArea>
    </chartFormat>
    <chartFormat chart="7" format="95">
      <pivotArea type="data" outline="0" fieldPosition="0">
        <references count="2">
          <reference field="4294967294" count="1" selected="0">
            <x v="0"/>
          </reference>
          <reference field="0" count="1" selected="0">
            <x v="31"/>
          </reference>
        </references>
      </pivotArea>
    </chartFormat>
    <chartFormat chart="7" format="96">
      <pivotArea type="data" outline="0" fieldPosition="0">
        <references count="2">
          <reference field="4294967294" count="1" selected="0">
            <x v="0"/>
          </reference>
          <reference field="0" count="1" selected="0">
            <x v="32"/>
          </reference>
        </references>
      </pivotArea>
    </chartFormat>
    <chartFormat chart="7" format="97">
      <pivotArea type="data" outline="0" fieldPosition="0">
        <references count="2">
          <reference field="4294967294" count="1" selected="0">
            <x v="0"/>
          </reference>
          <reference field="0" count="1" selected="0">
            <x v="33"/>
          </reference>
        </references>
      </pivotArea>
    </chartFormat>
    <chartFormat chart="7" format="98">
      <pivotArea type="data" outline="0" fieldPosition="0">
        <references count="2">
          <reference field="4294967294" count="1" selected="0">
            <x v="0"/>
          </reference>
          <reference field="0" count="1" selected="0">
            <x v="34"/>
          </reference>
        </references>
      </pivotArea>
    </chartFormat>
    <chartFormat chart="7" format="99">
      <pivotArea type="data" outline="0" fieldPosition="0">
        <references count="2">
          <reference field="4294967294" count="1" selected="0">
            <x v="0"/>
          </reference>
          <reference field="0" count="1" selected="0">
            <x v="35"/>
          </reference>
        </references>
      </pivotArea>
    </chartFormat>
    <chartFormat chart="7" format="100">
      <pivotArea type="data" outline="0" fieldPosition="0">
        <references count="2">
          <reference field="4294967294" count="1" selected="0">
            <x v="0"/>
          </reference>
          <reference field="0" count="1" selected="0">
            <x v="36"/>
          </reference>
        </references>
      </pivotArea>
    </chartFormat>
    <chartFormat chart="7" format="101">
      <pivotArea type="data" outline="0" fieldPosition="0">
        <references count="2">
          <reference field="4294967294" count="1" selected="0">
            <x v="0"/>
          </reference>
          <reference field="0" count="1" selected="0">
            <x v="37"/>
          </reference>
        </references>
      </pivotArea>
    </chartFormat>
    <chartFormat chart="7" format="102">
      <pivotArea type="data" outline="0" fieldPosition="0">
        <references count="2">
          <reference field="4294967294" count="1" selected="0">
            <x v="0"/>
          </reference>
          <reference field="0" count="1" selected="0">
            <x v="38"/>
          </reference>
        </references>
      </pivotArea>
    </chartFormat>
    <chartFormat chart="7" format="103">
      <pivotArea type="data" outline="0" fieldPosition="0">
        <references count="2">
          <reference field="4294967294" count="1" selected="0">
            <x v="0"/>
          </reference>
          <reference field="0" count="1" selected="0">
            <x v="39"/>
          </reference>
        </references>
      </pivotArea>
    </chartFormat>
    <chartFormat chart="7" format="104">
      <pivotArea type="data" outline="0" fieldPosition="0">
        <references count="2">
          <reference field="4294967294" count="1" selected="0">
            <x v="0"/>
          </reference>
          <reference field="0" count="1" selected="0">
            <x v="40"/>
          </reference>
        </references>
      </pivotArea>
    </chartFormat>
    <chartFormat chart="7" format="105">
      <pivotArea type="data" outline="0" fieldPosition="0">
        <references count="2">
          <reference field="4294967294" count="1" selected="0">
            <x v="0"/>
          </reference>
          <reference field="0" count="1" selected="0">
            <x v="41"/>
          </reference>
        </references>
      </pivotArea>
    </chartFormat>
    <chartFormat chart="7" format="106">
      <pivotArea type="data" outline="0" fieldPosition="0">
        <references count="2">
          <reference field="4294967294" count="1" selected="0">
            <x v="0"/>
          </reference>
          <reference field="0" count="1" selected="0">
            <x v="42"/>
          </reference>
        </references>
      </pivotArea>
    </chartFormat>
    <chartFormat chart="7" format="107">
      <pivotArea type="data" outline="0" fieldPosition="0">
        <references count="2">
          <reference field="4294967294" count="1" selected="0">
            <x v="0"/>
          </reference>
          <reference field="0" count="1" selected="0">
            <x v="43"/>
          </reference>
        </references>
      </pivotArea>
    </chartFormat>
    <chartFormat chart="7" format="108">
      <pivotArea type="data" outline="0" fieldPosition="0">
        <references count="2">
          <reference field="4294967294" count="1" selected="0">
            <x v="0"/>
          </reference>
          <reference field="0" count="1" selected="0">
            <x v="44"/>
          </reference>
        </references>
      </pivotArea>
    </chartFormat>
    <chartFormat chart="7" format="109">
      <pivotArea type="data" outline="0" fieldPosition="0">
        <references count="2">
          <reference field="4294967294" count="1" selected="0">
            <x v="0"/>
          </reference>
          <reference field="0" count="1" selected="0">
            <x v="45"/>
          </reference>
        </references>
      </pivotArea>
    </chartFormat>
    <chartFormat chart="7" format="110">
      <pivotArea type="data" outline="0" fieldPosition="0">
        <references count="2">
          <reference field="4294967294" count="1" selected="0">
            <x v="0"/>
          </reference>
          <reference field="0" count="1" selected="0">
            <x v="46"/>
          </reference>
        </references>
      </pivotArea>
    </chartFormat>
    <chartFormat chart="7" format="111">
      <pivotArea type="data" outline="0" fieldPosition="0">
        <references count="2">
          <reference field="4294967294" count="1" selected="0">
            <x v="0"/>
          </reference>
          <reference field="0" count="1" selected="0">
            <x v="47"/>
          </reference>
        </references>
      </pivotArea>
    </chartFormat>
    <chartFormat chart="7" format="1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8"/>
          </reference>
        </references>
      </pivotArea>
    </chartFormat>
    <chartFormat chart="7" format="113">
      <pivotArea type="data" outline="0" fieldPosition="0">
        <references count="2">
          <reference field="4294967294" count="1" selected="0">
            <x v="0"/>
          </reference>
          <reference field="0" count="1" selected="0">
            <x v="49"/>
          </reference>
        </references>
      </pivotArea>
    </chartFormat>
    <chartFormat chart="7" format="114">
      <pivotArea type="data" outline="0" fieldPosition="0">
        <references count="2">
          <reference field="4294967294" count="1" selected="0">
            <x v="0"/>
          </reference>
          <reference field="0" count="1" selected="0">
            <x v="50"/>
          </reference>
        </references>
      </pivotArea>
    </chartFormat>
    <chartFormat chart="7" format="115">
      <pivotArea type="data" outline="0" fieldPosition="0">
        <references count="2">
          <reference field="4294967294" count="1" selected="0">
            <x v="0"/>
          </reference>
          <reference field="0" count="1" selected="0">
            <x v="51"/>
          </reference>
        </references>
      </pivotArea>
    </chartFormat>
    <chartFormat chart="7" format="116">
      <pivotArea type="data" outline="0" fieldPosition="0">
        <references count="2">
          <reference field="4294967294" count="1" selected="0">
            <x v="0"/>
          </reference>
          <reference field="0" count="1" selected="0">
            <x v="52"/>
          </reference>
        </references>
      </pivotArea>
    </chartFormat>
    <chartFormat chart="7" format="117">
      <pivotArea type="data" outline="0" fieldPosition="0">
        <references count="2">
          <reference field="4294967294" count="1" selected="0">
            <x v="0"/>
          </reference>
          <reference field="0" count="1" selected="0">
            <x v="53"/>
          </reference>
        </references>
      </pivotArea>
    </chartFormat>
    <chartFormat chart="7" format="118">
      <pivotArea type="data" outline="0" fieldPosition="0">
        <references count="2">
          <reference field="4294967294" count="1" selected="0">
            <x v="0"/>
          </reference>
          <reference field="0" count="1" selected="0">
            <x v="54"/>
          </reference>
        </references>
      </pivotArea>
    </chartFormat>
    <chartFormat chart="7" format="119">
      <pivotArea type="data" outline="0" fieldPosition="0">
        <references count="2">
          <reference field="4294967294" count="1" selected="0">
            <x v="0"/>
          </reference>
          <reference field="0" count="1" selected="0">
            <x v="55"/>
          </reference>
        </references>
      </pivotArea>
    </chartFormat>
    <chartFormat chart="7" format="120">
      <pivotArea type="data" outline="0" fieldPosition="0">
        <references count="2">
          <reference field="4294967294" count="1" selected="0">
            <x v="0"/>
          </reference>
          <reference field="0" count="1" selected="0">
            <x v="56"/>
          </reference>
        </references>
      </pivotArea>
    </chartFormat>
    <chartFormat chart="7" format="121">
      <pivotArea type="data" outline="0" fieldPosition="0">
        <references count="2">
          <reference field="4294967294" count="1" selected="0">
            <x v="0"/>
          </reference>
          <reference field="0" count="1" selected="0">
            <x v="57"/>
          </reference>
        </references>
      </pivotArea>
    </chartFormat>
    <chartFormat chart="7" format="122">
      <pivotArea type="data" outline="0" fieldPosition="0">
        <references count="2">
          <reference field="4294967294" count="1" selected="0">
            <x v="0"/>
          </reference>
          <reference field="0" count="1" selected="0">
            <x v="58"/>
          </reference>
        </references>
      </pivotArea>
    </chartFormat>
    <chartFormat chart="8" format="1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2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8" format="1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8" format="1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8" format="12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8" format="12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8" format="12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8" format="130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8" format="13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8" format="132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8" format="133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8" format="134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8" format="135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8" format="136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8" format="137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8" format="138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8" format="139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8" format="140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8" format="14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8" format="142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8" format="143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8" format="144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8" format="145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8" format="146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8" format="147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8" format="148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8" format="149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8" format="150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8" format="151">
      <pivotArea type="data" outline="0" fieldPosition="0">
        <references count="2">
          <reference field="4294967294" count="1" selected="0">
            <x v="0"/>
          </reference>
          <reference field="0" count="1" selected="0">
            <x v="27"/>
          </reference>
        </references>
      </pivotArea>
    </chartFormat>
    <chartFormat chart="8" format="152">
      <pivotArea type="data" outline="0" fieldPosition="0">
        <references count="2">
          <reference field="4294967294" count="1" selected="0">
            <x v="0"/>
          </reference>
          <reference field="0" count="1" selected="0">
            <x v="28"/>
          </reference>
        </references>
      </pivotArea>
    </chartFormat>
    <chartFormat chart="8" format="153">
      <pivotArea type="data" outline="0" fieldPosition="0">
        <references count="2">
          <reference field="4294967294" count="1" selected="0">
            <x v="0"/>
          </reference>
          <reference field="0" count="1" selected="0">
            <x v="29"/>
          </reference>
        </references>
      </pivotArea>
    </chartFormat>
    <chartFormat chart="8" format="154">
      <pivotArea type="data" outline="0" fieldPosition="0">
        <references count="2">
          <reference field="4294967294" count="1" selected="0">
            <x v="0"/>
          </reference>
          <reference field="0" count="1" selected="0">
            <x v="30"/>
          </reference>
        </references>
      </pivotArea>
    </chartFormat>
    <chartFormat chart="8" format="155">
      <pivotArea type="data" outline="0" fieldPosition="0">
        <references count="2">
          <reference field="4294967294" count="1" selected="0">
            <x v="0"/>
          </reference>
          <reference field="0" count="1" selected="0">
            <x v="31"/>
          </reference>
        </references>
      </pivotArea>
    </chartFormat>
    <chartFormat chart="8" format="156">
      <pivotArea type="data" outline="0" fieldPosition="0">
        <references count="2">
          <reference field="4294967294" count="1" selected="0">
            <x v="0"/>
          </reference>
          <reference field="0" count="1" selected="0">
            <x v="32"/>
          </reference>
        </references>
      </pivotArea>
    </chartFormat>
    <chartFormat chart="8" format="157">
      <pivotArea type="data" outline="0" fieldPosition="0">
        <references count="2">
          <reference field="4294967294" count="1" selected="0">
            <x v="0"/>
          </reference>
          <reference field="0" count="1" selected="0">
            <x v="33"/>
          </reference>
        </references>
      </pivotArea>
    </chartFormat>
    <chartFormat chart="8" format="158">
      <pivotArea type="data" outline="0" fieldPosition="0">
        <references count="2">
          <reference field="4294967294" count="1" selected="0">
            <x v="0"/>
          </reference>
          <reference field="0" count="1" selected="0">
            <x v="34"/>
          </reference>
        </references>
      </pivotArea>
    </chartFormat>
    <chartFormat chart="8" format="159">
      <pivotArea type="data" outline="0" fieldPosition="0">
        <references count="2">
          <reference field="4294967294" count="1" selected="0">
            <x v="0"/>
          </reference>
          <reference field="0" count="1" selected="0">
            <x v="35"/>
          </reference>
        </references>
      </pivotArea>
    </chartFormat>
    <chartFormat chart="8" format="160">
      <pivotArea type="data" outline="0" fieldPosition="0">
        <references count="2">
          <reference field="4294967294" count="1" selected="0">
            <x v="0"/>
          </reference>
          <reference field="0" count="1" selected="0">
            <x v="36"/>
          </reference>
        </references>
      </pivotArea>
    </chartFormat>
    <chartFormat chart="8" format="161">
      <pivotArea type="data" outline="0" fieldPosition="0">
        <references count="2">
          <reference field="4294967294" count="1" selected="0">
            <x v="0"/>
          </reference>
          <reference field="0" count="1" selected="0">
            <x v="37"/>
          </reference>
        </references>
      </pivotArea>
    </chartFormat>
    <chartFormat chart="8" format="162">
      <pivotArea type="data" outline="0" fieldPosition="0">
        <references count="2">
          <reference field="4294967294" count="1" selected="0">
            <x v="0"/>
          </reference>
          <reference field="0" count="1" selected="0">
            <x v="38"/>
          </reference>
        </references>
      </pivotArea>
    </chartFormat>
    <chartFormat chart="8" format="163">
      <pivotArea type="data" outline="0" fieldPosition="0">
        <references count="2">
          <reference field="4294967294" count="1" selected="0">
            <x v="0"/>
          </reference>
          <reference field="0" count="1" selected="0">
            <x v="39"/>
          </reference>
        </references>
      </pivotArea>
    </chartFormat>
    <chartFormat chart="8" format="164">
      <pivotArea type="data" outline="0" fieldPosition="0">
        <references count="2">
          <reference field="4294967294" count="1" selected="0">
            <x v="0"/>
          </reference>
          <reference field="0" count="1" selected="0">
            <x v="40"/>
          </reference>
        </references>
      </pivotArea>
    </chartFormat>
    <chartFormat chart="8" format="165">
      <pivotArea type="data" outline="0" fieldPosition="0">
        <references count="2">
          <reference field="4294967294" count="1" selected="0">
            <x v="0"/>
          </reference>
          <reference field="0" count="1" selected="0">
            <x v="41"/>
          </reference>
        </references>
      </pivotArea>
    </chartFormat>
    <chartFormat chart="8" format="166">
      <pivotArea type="data" outline="0" fieldPosition="0">
        <references count="2">
          <reference field="4294967294" count="1" selected="0">
            <x v="0"/>
          </reference>
          <reference field="0" count="1" selected="0">
            <x v="42"/>
          </reference>
        </references>
      </pivotArea>
    </chartFormat>
    <chartFormat chart="8" format="167">
      <pivotArea type="data" outline="0" fieldPosition="0">
        <references count="2">
          <reference field="4294967294" count="1" selected="0">
            <x v="0"/>
          </reference>
          <reference field="0" count="1" selected="0">
            <x v="43"/>
          </reference>
        </references>
      </pivotArea>
    </chartFormat>
    <chartFormat chart="8" format="168">
      <pivotArea type="data" outline="0" fieldPosition="0">
        <references count="2">
          <reference field="4294967294" count="1" selected="0">
            <x v="0"/>
          </reference>
          <reference field="0" count="1" selected="0">
            <x v="44"/>
          </reference>
        </references>
      </pivotArea>
    </chartFormat>
    <chartFormat chart="8" format="169">
      <pivotArea type="data" outline="0" fieldPosition="0">
        <references count="2">
          <reference field="4294967294" count="1" selected="0">
            <x v="0"/>
          </reference>
          <reference field="0" count="1" selected="0">
            <x v="45"/>
          </reference>
        </references>
      </pivotArea>
    </chartFormat>
    <chartFormat chart="8" format="170">
      <pivotArea type="data" outline="0" fieldPosition="0">
        <references count="2">
          <reference field="4294967294" count="1" selected="0">
            <x v="0"/>
          </reference>
          <reference field="0" count="1" selected="0">
            <x v="46"/>
          </reference>
        </references>
      </pivotArea>
    </chartFormat>
    <chartFormat chart="8" format="171">
      <pivotArea type="data" outline="0" fieldPosition="0">
        <references count="2">
          <reference field="4294967294" count="1" selected="0">
            <x v="0"/>
          </reference>
          <reference field="0" count="1" selected="0">
            <x v="47"/>
          </reference>
        </references>
      </pivotArea>
    </chartFormat>
    <chartFormat chart="8" format="172">
      <pivotArea type="data" outline="0" fieldPosition="0">
        <references count="2">
          <reference field="4294967294" count="1" selected="0">
            <x v="0"/>
          </reference>
          <reference field="0" count="1" selected="0">
            <x v="48"/>
          </reference>
        </references>
      </pivotArea>
    </chartFormat>
    <chartFormat chart="8" format="173">
      <pivotArea type="data" outline="0" fieldPosition="0">
        <references count="2">
          <reference field="4294967294" count="1" selected="0">
            <x v="0"/>
          </reference>
          <reference field="0" count="1" selected="0">
            <x v="49"/>
          </reference>
        </references>
      </pivotArea>
    </chartFormat>
    <chartFormat chart="8" format="174">
      <pivotArea type="data" outline="0" fieldPosition="0">
        <references count="2">
          <reference field="4294967294" count="1" selected="0">
            <x v="0"/>
          </reference>
          <reference field="0" count="1" selected="0">
            <x v="50"/>
          </reference>
        </references>
      </pivotArea>
    </chartFormat>
    <chartFormat chart="8" format="175">
      <pivotArea type="data" outline="0" fieldPosition="0">
        <references count="2">
          <reference field="4294967294" count="1" selected="0">
            <x v="0"/>
          </reference>
          <reference field="0" count="1" selected="0">
            <x v="51"/>
          </reference>
        </references>
      </pivotArea>
    </chartFormat>
    <chartFormat chart="8" format="176">
      <pivotArea type="data" outline="0" fieldPosition="0">
        <references count="2">
          <reference field="4294967294" count="1" selected="0">
            <x v="0"/>
          </reference>
          <reference field="0" count="1" selected="0">
            <x v="52"/>
          </reference>
        </references>
      </pivotArea>
    </chartFormat>
    <chartFormat chart="8" format="177">
      <pivotArea type="data" outline="0" fieldPosition="0">
        <references count="2">
          <reference field="4294967294" count="1" selected="0">
            <x v="0"/>
          </reference>
          <reference field="0" count="1" selected="0">
            <x v="53"/>
          </reference>
        </references>
      </pivotArea>
    </chartFormat>
    <chartFormat chart="8" format="178">
      <pivotArea type="data" outline="0" fieldPosition="0">
        <references count="2">
          <reference field="4294967294" count="1" selected="0">
            <x v="0"/>
          </reference>
          <reference field="0" count="1" selected="0">
            <x v="54"/>
          </reference>
        </references>
      </pivotArea>
    </chartFormat>
    <chartFormat chart="8" format="179">
      <pivotArea type="data" outline="0" fieldPosition="0">
        <references count="2">
          <reference field="4294967294" count="1" selected="0">
            <x v="0"/>
          </reference>
          <reference field="0" count="1" selected="0">
            <x v="55"/>
          </reference>
        </references>
      </pivotArea>
    </chartFormat>
    <chartFormat chart="8" format="180">
      <pivotArea type="data" outline="0" fieldPosition="0">
        <references count="2">
          <reference field="4294967294" count="1" selected="0">
            <x v="0"/>
          </reference>
          <reference field="0" count="1" selected="0">
            <x v="56"/>
          </reference>
        </references>
      </pivotArea>
    </chartFormat>
    <chartFormat chart="8" format="181">
      <pivotArea type="data" outline="0" fieldPosition="0">
        <references count="2">
          <reference field="4294967294" count="1" selected="0">
            <x v="0"/>
          </reference>
          <reference field="0" count="1" selected="0">
            <x v="57"/>
          </reference>
        </references>
      </pivotArea>
    </chartFormat>
    <chartFormat chart="8" format="182">
      <pivotArea type="data" outline="0" fieldPosition="0">
        <references count="2">
          <reference field="4294967294" count="1" selected="0">
            <x v="0"/>
          </reference>
          <reference field="0" count="1" selected="0">
            <x v="58"/>
          </reference>
        </references>
      </pivotArea>
    </chartFormat>
    <chartFormat chart="9" format="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6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9" format="6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9" format="6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9" format="6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9" format="6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9" format="6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9" format="70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9" format="7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9" format="72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9" format="73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9" format="74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9" format="75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9" format="76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9" format="77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9" format="78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9" format="79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9" format="80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9" format="8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9" format="82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9" format="83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9" format="84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9" format="85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9" format="86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9" format="87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9" format="88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9" format="89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9" format="90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9" format="91">
      <pivotArea type="data" outline="0" fieldPosition="0">
        <references count="2">
          <reference field="4294967294" count="1" selected="0">
            <x v="0"/>
          </reference>
          <reference field="0" count="1" selected="0">
            <x v="27"/>
          </reference>
        </references>
      </pivotArea>
    </chartFormat>
    <chartFormat chart="9" format="92">
      <pivotArea type="data" outline="0" fieldPosition="0">
        <references count="2">
          <reference field="4294967294" count="1" selected="0">
            <x v="0"/>
          </reference>
          <reference field="0" count="1" selected="0">
            <x v="28"/>
          </reference>
        </references>
      </pivotArea>
    </chartFormat>
    <chartFormat chart="9" format="93">
      <pivotArea type="data" outline="0" fieldPosition="0">
        <references count="2">
          <reference field="4294967294" count="1" selected="0">
            <x v="0"/>
          </reference>
          <reference field="0" count="1" selected="0">
            <x v="29"/>
          </reference>
        </references>
      </pivotArea>
    </chartFormat>
    <chartFormat chart="9" format="94">
      <pivotArea type="data" outline="0" fieldPosition="0">
        <references count="2">
          <reference field="4294967294" count="1" selected="0">
            <x v="0"/>
          </reference>
          <reference field="0" count="1" selected="0">
            <x v="30"/>
          </reference>
        </references>
      </pivotArea>
    </chartFormat>
    <chartFormat chart="9" format="95">
      <pivotArea type="data" outline="0" fieldPosition="0">
        <references count="2">
          <reference field="4294967294" count="1" selected="0">
            <x v="0"/>
          </reference>
          <reference field="0" count="1" selected="0">
            <x v="31"/>
          </reference>
        </references>
      </pivotArea>
    </chartFormat>
    <chartFormat chart="9" format="96">
      <pivotArea type="data" outline="0" fieldPosition="0">
        <references count="2">
          <reference field="4294967294" count="1" selected="0">
            <x v="0"/>
          </reference>
          <reference field="0" count="1" selected="0">
            <x v="32"/>
          </reference>
        </references>
      </pivotArea>
    </chartFormat>
    <chartFormat chart="9" format="97">
      <pivotArea type="data" outline="0" fieldPosition="0">
        <references count="2">
          <reference field="4294967294" count="1" selected="0">
            <x v="0"/>
          </reference>
          <reference field="0" count="1" selected="0">
            <x v="33"/>
          </reference>
        </references>
      </pivotArea>
    </chartFormat>
    <chartFormat chart="9" format="98">
      <pivotArea type="data" outline="0" fieldPosition="0">
        <references count="2">
          <reference field="4294967294" count="1" selected="0">
            <x v="0"/>
          </reference>
          <reference field="0" count="1" selected="0">
            <x v="34"/>
          </reference>
        </references>
      </pivotArea>
    </chartFormat>
    <chartFormat chart="9" format="99">
      <pivotArea type="data" outline="0" fieldPosition="0">
        <references count="2">
          <reference field="4294967294" count="1" selected="0">
            <x v="0"/>
          </reference>
          <reference field="0" count="1" selected="0">
            <x v="35"/>
          </reference>
        </references>
      </pivotArea>
    </chartFormat>
    <chartFormat chart="9" format="100">
      <pivotArea type="data" outline="0" fieldPosition="0">
        <references count="2">
          <reference field="4294967294" count="1" selected="0">
            <x v="0"/>
          </reference>
          <reference field="0" count="1" selected="0">
            <x v="36"/>
          </reference>
        </references>
      </pivotArea>
    </chartFormat>
    <chartFormat chart="9" format="101">
      <pivotArea type="data" outline="0" fieldPosition="0">
        <references count="2">
          <reference field="4294967294" count="1" selected="0">
            <x v="0"/>
          </reference>
          <reference field="0" count="1" selected="0">
            <x v="37"/>
          </reference>
        </references>
      </pivotArea>
    </chartFormat>
    <chartFormat chart="9" format="102">
      <pivotArea type="data" outline="0" fieldPosition="0">
        <references count="2">
          <reference field="4294967294" count="1" selected="0">
            <x v="0"/>
          </reference>
          <reference field="0" count="1" selected="0">
            <x v="38"/>
          </reference>
        </references>
      </pivotArea>
    </chartFormat>
    <chartFormat chart="9" format="103">
      <pivotArea type="data" outline="0" fieldPosition="0">
        <references count="2">
          <reference field="4294967294" count="1" selected="0">
            <x v="0"/>
          </reference>
          <reference field="0" count="1" selected="0">
            <x v="39"/>
          </reference>
        </references>
      </pivotArea>
    </chartFormat>
    <chartFormat chart="9" format="104">
      <pivotArea type="data" outline="0" fieldPosition="0">
        <references count="2">
          <reference field="4294967294" count="1" selected="0">
            <x v="0"/>
          </reference>
          <reference field="0" count="1" selected="0">
            <x v="40"/>
          </reference>
        </references>
      </pivotArea>
    </chartFormat>
    <chartFormat chart="9" format="105">
      <pivotArea type="data" outline="0" fieldPosition="0">
        <references count="2">
          <reference field="4294967294" count="1" selected="0">
            <x v="0"/>
          </reference>
          <reference field="0" count="1" selected="0">
            <x v="41"/>
          </reference>
        </references>
      </pivotArea>
    </chartFormat>
    <chartFormat chart="9" format="106">
      <pivotArea type="data" outline="0" fieldPosition="0">
        <references count="2">
          <reference field="4294967294" count="1" selected="0">
            <x v="0"/>
          </reference>
          <reference field="0" count="1" selected="0">
            <x v="42"/>
          </reference>
        </references>
      </pivotArea>
    </chartFormat>
    <chartFormat chart="9" format="107">
      <pivotArea type="data" outline="0" fieldPosition="0">
        <references count="2">
          <reference field="4294967294" count="1" selected="0">
            <x v="0"/>
          </reference>
          <reference field="0" count="1" selected="0">
            <x v="43"/>
          </reference>
        </references>
      </pivotArea>
    </chartFormat>
    <chartFormat chart="9" format="108">
      <pivotArea type="data" outline="0" fieldPosition="0">
        <references count="2">
          <reference field="4294967294" count="1" selected="0">
            <x v="0"/>
          </reference>
          <reference field="0" count="1" selected="0">
            <x v="44"/>
          </reference>
        </references>
      </pivotArea>
    </chartFormat>
    <chartFormat chart="9" format="109">
      <pivotArea type="data" outline="0" fieldPosition="0">
        <references count="2">
          <reference field="4294967294" count="1" selected="0">
            <x v="0"/>
          </reference>
          <reference field="0" count="1" selected="0">
            <x v="45"/>
          </reference>
        </references>
      </pivotArea>
    </chartFormat>
    <chartFormat chart="9" format="110">
      <pivotArea type="data" outline="0" fieldPosition="0">
        <references count="2">
          <reference field="4294967294" count="1" selected="0">
            <x v="0"/>
          </reference>
          <reference field="0" count="1" selected="0">
            <x v="46"/>
          </reference>
        </references>
      </pivotArea>
    </chartFormat>
    <chartFormat chart="9" format="111">
      <pivotArea type="data" outline="0" fieldPosition="0">
        <references count="2">
          <reference field="4294967294" count="1" selected="0">
            <x v="0"/>
          </reference>
          <reference field="0" count="1" selected="0">
            <x v="47"/>
          </reference>
        </references>
      </pivotArea>
    </chartFormat>
    <chartFormat chart="9" format="1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8"/>
          </reference>
        </references>
      </pivotArea>
    </chartFormat>
    <chartFormat chart="9" format="113">
      <pivotArea type="data" outline="0" fieldPosition="0">
        <references count="2">
          <reference field="4294967294" count="1" selected="0">
            <x v="0"/>
          </reference>
          <reference field="0" count="1" selected="0">
            <x v="49"/>
          </reference>
        </references>
      </pivotArea>
    </chartFormat>
    <chartFormat chart="9" format="114">
      <pivotArea type="data" outline="0" fieldPosition="0">
        <references count="2">
          <reference field="4294967294" count="1" selected="0">
            <x v="0"/>
          </reference>
          <reference field="0" count="1" selected="0">
            <x v="50"/>
          </reference>
        </references>
      </pivotArea>
    </chartFormat>
    <chartFormat chart="9" format="115">
      <pivotArea type="data" outline="0" fieldPosition="0">
        <references count="2">
          <reference field="4294967294" count="1" selected="0">
            <x v="0"/>
          </reference>
          <reference field="0" count="1" selected="0">
            <x v="51"/>
          </reference>
        </references>
      </pivotArea>
    </chartFormat>
    <chartFormat chart="9" format="116">
      <pivotArea type="data" outline="0" fieldPosition="0">
        <references count="2">
          <reference field="4294967294" count="1" selected="0">
            <x v="0"/>
          </reference>
          <reference field="0" count="1" selected="0">
            <x v="52"/>
          </reference>
        </references>
      </pivotArea>
    </chartFormat>
    <chartFormat chart="9" format="117">
      <pivotArea type="data" outline="0" fieldPosition="0">
        <references count="2">
          <reference field="4294967294" count="1" selected="0">
            <x v="0"/>
          </reference>
          <reference field="0" count="1" selected="0">
            <x v="53"/>
          </reference>
        </references>
      </pivotArea>
    </chartFormat>
    <chartFormat chart="9" format="118">
      <pivotArea type="data" outline="0" fieldPosition="0">
        <references count="2">
          <reference field="4294967294" count="1" selected="0">
            <x v="0"/>
          </reference>
          <reference field="0" count="1" selected="0">
            <x v="54"/>
          </reference>
        </references>
      </pivotArea>
    </chartFormat>
    <chartFormat chart="9" format="119">
      <pivotArea type="data" outline="0" fieldPosition="0">
        <references count="2">
          <reference field="4294967294" count="1" selected="0">
            <x v="0"/>
          </reference>
          <reference field="0" count="1" selected="0">
            <x v="55"/>
          </reference>
        </references>
      </pivotArea>
    </chartFormat>
    <chartFormat chart="9" format="120">
      <pivotArea type="data" outline="0" fieldPosition="0">
        <references count="2">
          <reference field="4294967294" count="1" selected="0">
            <x v="0"/>
          </reference>
          <reference field="0" count="1" selected="0">
            <x v="56"/>
          </reference>
        </references>
      </pivotArea>
    </chartFormat>
    <chartFormat chart="9" format="121">
      <pivotArea type="data" outline="0" fieldPosition="0">
        <references count="2">
          <reference field="4294967294" count="1" selected="0">
            <x v="0"/>
          </reference>
          <reference field="0" count="1" selected="0">
            <x v="57"/>
          </reference>
        </references>
      </pivotArea>
    </chartFormat>
    <chartFormat chart="9" format="122">
      <pivotArea type="data" outline="0" fieldPosition="0">
        <references count="2">
          <reference field="4294967294" count="1" selected="0">
            <x v="0"/>
          </reference>
          <reference field="0" count="1" selected="0">
            <x v="58"/>
          </reference>
        </references>
      </pivotArea>
    </chartFormat>
    <chartFormat chart="22" format="18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2" format="18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2" format="18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2" format="18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2" format="18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2" format="18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2" format="18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2" format="190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2" format="19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2" format="192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2" format="193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2" format="194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22" format="195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22" format="196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22" format="197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22" format="198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22" format="199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22" format="200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22" format="20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22" format="202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22" format="203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22" format="204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22" format="205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22" format="206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22" format="207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22" format="208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22" format="209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22" format="2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22" format="211">
      <pivotArea type="data" outline="0" fieldPosition="0">
        <references count="2">
          <reference field="4294967294" count="1" selected="0">
            <x v="0"/>
          </reference>
          <reference field="0" count="1" selected="0">
            <x v="27"/>
          </reference>
        </references>
      </pivotArea>
    </chartFormat>
    <chartFormat chart="22" format="212">
      <pivotArea type="data" outline="0" fieldPosition="0">
        <references count="2">
          <reference field="4294967294" count="1" selected="0">
            <x v="0"/>
          </reference>
          <reference field="0" count="1" selected="0">
            <x v="28"/>
          </reference>
        </references>
      </pivotArea>
    </chartFormat>
    <chartFormat chart="22" format="213">
      <pivotArea type="data" outline="0" fieldPosition="0">
        <references count="2">
          <reference field="4294967294" count="1" selected="0">
            <x v="0"/>
          </reference>
          <reference field="0" count="1" selected="0">
            <x v="29"/>
          </reference>
        </references>
      </pivotArea>
    </chartFormat>
    <chartFormat chart="22" format="214">
      <pivotArea type="data" outline="0" fieldPosition="0">
        <references count="2">
          <reference field="4294967294" count="1" selected="0">
            <x v="0"/>
          </reference>
          <reference field="0" count="1" selected="0">
            <x v="30"/>
          </reference>
        </references>
      </pivotArea>
    </chartFormat>
    <chartFormat chart="22" format="215">
      <pivotArea type="data" outline="0" fieldPosition="0">
        <references count="2">
          <reference field="4294967294" count="1" selected="0">
            <x v="0"/>
          </reference>
          <reference field="0" count="1" selected="0">
            <x v="31"/>
          </reference>
        </references>
      </pivotArea>
    </chartFormat>
    <chartFormat chart="22" format="216">
      <pivotArea type="data" outline="0" fieldPosition="0">
        <references count="2">
          <reference field="4294967294" count="1" selected="0">
            <x v="0"/>
          </reference>
          <reference field="0" count="1" selected="0">
            <x v="32"/>
          </reference>
        </references>
      </pivotArea>
    </chartFormat>
    <chartFormat chart="22" format="217">
      <pivotArea type="data" outline="0" fieldPosition="0">
        <references count="2">
          <reference field="4294967294" count="1" selected="0">
            <x v="0"/>
          </reference>
          <reference field="0" count="1" selected="0">
            <x v="33"/>
          </reference>
        </references>
      </pivotArea>
    </chartFormat>
    <chartFormat chart="22" format="218">
      <pivotArea type="data" outline="0" fieldPosition="0">
        <references count="2">
          <reference field="4294967294" count="1" selected="0">
            <x v="0"/>
          </reference>
          <reference field="0" count="1" selected="0">
            <x v="34"/>
          </reference>
        </references>
      </pivotArea>
    </chartFormat>
    <chartFormat chart="22" format="219">
      <pivotArea type="data" outline="0" fieldPosition="0">
        <references count="2">
          <reference field="4294967294" count="1" selected="0">
            <x v="0"/>
          </reference>
          <reference field="0" count="1" selected="0">
            <x v="35"/>
          </reference>
        </references>
      </pivotArea>
    </chartFormat>
    <chartFormat chart="22" format="220">
      <pivotArea type="data" outline="0" fieldPosition="0">
        <references count="2">
          <reference field="4294967294" count="1" selected="0">
            <x v="0"/>
          </reference>
          <reference field="0" count="1" selected="0">
            <x v="36"/>
          </reference>
        </references>
      </pivotArea>
    </chartFormat>
    <chartFormat chart="22" format="221">
      <pivotArea type="data" outline="0" fieldPosition="0">
        <references count="2">
          <reference field="4294967294" count="1" selected="0">
            <x v="0"/>
          </reference>
          <reference field="0" count="1" selected="0">
            <x v="37"/>
          </reference>
        </references>
      </pivotArea>
    </chartFormat>
    <chartFormat chart="22" format="222">
      <pivotArea type="data" outline="0" fieldPosition="0">
        <references count="2">
          <reference field="4294967294" count="1" selected="0">
            <x v="0"/>
          </reference>
          <reference field="0" count="1" selected="0">
            <x v="38"/>
          </reference>
        </references>
      </pivotArea>
    </chartFormat>
    <chartFormat chart="22" format="223">
      <pivotArea type="data" outline="0" fieldPosition="0">
        <references count="2">
          <reference field="4294967294" count="1" selected="0">
            <x v="0"/>
          </reference>
          <reference field="0" count="1" selected="0">
            <x v="39"/>
          </reference>
        </references>
      </pivotArea>
    </chartFormat>
    <chartFormat chart="22" format="224">
      <pivotArea type="data" outline="0" fieldPosition="0">
        <references count="2">
          <reference field="4294967294" count="1" selected="0">
            <x v="0"/>
          </reference>
          <reference field="0" count="1" selected="0">
            <x v="40"/>
          </reference>
        </references>
      </pivotArea>
    </chartFormat>
    <chartFormat chart="22" format="225">
      <pivotArea type="data" outline="0" fieldPosition="0">
        <references count="2">
          <reference field="4294967294" count="1" selected="0">
            <x v="0"/>
          </reference>
          <reference field="0" count="1" selected="0">
            <x v="41"/>
          </reference>
        </references>
      </pivotArea>
    </chartFormat>
    <chartFormat chart="22" format="226">
      <pivotArea type="data" outline="0" fieldPosition="0">
        <references count="2">
          <reference field="4294967294" count="1" selected="0">
            <x v="0"/>
          </reference>
          <reference field="0" count="1" selected="0">
            <x v="42"/>
          </reference>
        </references>
      </pivotArea>
    </chartFormat>
    <chartFormat chart="22" format="227">
      <pivotArea type="data" outline="0" fieldPosition="0">
        <references count="2">
          <reference field="4294967294" count="1" selected="0">
            <x v="0"/>
          </reference>
          <reference field="0" count="1" selected="0">
            <x v="43"/>
          </reference>
        </references>
      </pivotArea>
    </chartFormat>
    <chartFormat chart="22" format="228">
      <pivotArea type="data" outline="0" fieldPosition="0">
        <references count="2">
          <reference field="4294967294" count="1" selected="0">
            <x v="0"/>
          </reference>
          <reference field="0" count="1" selected="0">
            <x v="44"/>
          </reference>
        </references>
      </pivotArea>
    </chartFormat>
    <chartFormat chart="22" format="229">
      <pivotArea type="data" outline="0" fieldPosition="0">
        <references count="2">
          <reference field="4294967294" count="1" selected="0">
            <x v="0"/>
          </reference>
          <reference field="0" count="1" selected="0">
            <x v="45"/>
          </reference>
        </references>
      </pivotArea>
    </chartFormat>
    <chartFormat chart="22" format="230">
      <pivotArea type="data" outline="0" fieldPosition="0">
        <references count="2">
          <reference field="4294967294" count="1" selected="0">
            <x v="0"/>
          </reference>
          <reference field="0" count="1" selected="0">
            <x v="46"/>
          </reference>
        </references>
      </pivotArea>
    </chartFormat>
    <chartFormat chart="22" format="231">
      <pivotArea type="data" outline="0" fieldPosition="0">
        <references count="2">
          <reference field="4294967294" count="1" selected="0">
            <x v="0"/>
          </reference>
          <reference field="0" count="1" selected="0">
            <x v="47"/>
          </reference>
        </references>
      </pivotArea>
    </chartFormat>
    <chartFormat chart="22" format="232">
      <pivotArea type="data" outline="0" fieldPosition="0">
        <references count="2">
          <reference field="4294967294" count="1" selected="0">
            <x v="0"/>
          </reference>
          <reference field="0" count="1" selected="0">
            <x v="48"/>
          </reference>
        </references>
      </pivotArea>
    </chartFormat>
    <chartFormat chart="22" format="233">
      <pivotArea type="data" outline="0" fieldPosition="0">
        <references count="2">
          <reference field="4294967294" count="1" selected="0">
            <x v="0"/>
          </reference>
          <reference field="0" count="1" selected="0">
            <x v="49"/>
          </reference>
        </references>
      </pivotArea>
    </chartFormat>
    <chartFormat chart="22" format="234">
      <pivotArea type="data" outline="0" fieldPosition="0">
        <references count="2">
          <reference field="4294967294" count="1" selected="0">
            <x v="0"/>
          </reference>
          <reference field="0" count="1" selected="0">
            <x v="50"/>
          </reference>
        </references>
      </pivotArea>
    </chartFormat>
    <chartFormat chart="22" format="235">
      <pivotArea type="data" outline="0" fieldPosition="0">
        <references count="2">
          <reference field="4294967294" count="1" selected="0">
            <x v="0"/>
          </reference>
          <reference field="0" count="1" selected="0">
            <x v="51"/>
          </reference>
        </references>
      </pivotArea>
    </chartFormat>
    <chartFormat chart="22" format="236">
      <pivotArea type="data" outline="0" fieldPosition="0">
        <references count="2">
          <reference field="4294967294" count="1" selected="0">
            <x v="0"/>
          </reference>
          <reference field="0" count="1" selected="0">
            <x v="52"/>
          </reference>
        </references>
      </pivotArea>
    </chartFormat>
    <chartFormat chart="22" format="237">
      <pivotArea type="data" outline="0" fieldPosition="0">
        <references count="2">
          <reference field="4294967294" count="1" selected="0">
            <x v="0"/>
          </reference>
          <reference field="0" count="1" selected="0">
            <x v="53"/>
          </reference>
        </references>
      </pivotArea>
    </chartFormat>
    <chartFormat chart="22" format="238">
      <pivotArea type="data" outline="0" fieldPosition="0">
        <references count="2">
          <reference field="4294967294" count="1" selected="0">
            <x v="0"/>
          </reference>
          <reference field="0" count="1" selected="0">
            <x v="54"/>
          </reference>
        </references>
      </pivotArea>
    </chartFormat>
    <chartFormat chart="22" format="239">
      <pivotArea type="data" outline="0" fieldPosition="0">
        <references count="2">
          <reference field="4294967294" count="1" selected="0">
            <x v="0"/>
          </reference>
          <reference field="0" count="1" selected="0">
            <x v="55"/>
          </reference>
        </references>
      </pivotArea>
    </chartFormat>
    <chartFormat chart="22" format="240">
      <pivotArea type="data" outline="0" fieldPosition="0">
        <references count="2">
          <reference field="4294967294" count="1" selected="0">
            <x v="0"/>
          </reference>
          <reference field="0" count="1" selected="0">
            <x v="56"/>
          </reference>
        </references>
      </pivotArea>
    </chartFormat>
    <chartFormat chart="22" format="241">
      <pivotArea type="data" outline="0" fieldPosition="0">
        <references count="2">
          <reference field="4294967294" count="1" selected="0">
            <x v="0"/>
          </reference>
          <reference field="0" count="1" selected="0">
            <x v="57"/>
          </reference>
        </references>
      </pivotArea>
    </chartFormat>
    <chartFormat chart="22" format="242">
      <pivotArea type="data" outline="0" fieldPosition="0">
        <references count="2">
          <reference field="4294967294" count="1" selected="0">
            <x v="0"/>
          </reference>
          <reference field="0" count="1" selected="0">
            <x v="58"/>
          </reference>
        </references>
      </pivotArea>
    </chartFormat>
    <chartFormat chart="23" format="1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1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3" format="125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3" format="12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3" format="12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3" format="12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3" format="129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3" format="130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23" format="13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23" format="132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23" format="133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23" format="134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23" format="135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23" format="136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23" format="137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23" format="138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23" format="139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23" format="140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23" format="14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23" format="142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23" format="143">
      <pivotArea type="data" outline="0" fieldPosition="0">
        <references count="2">
          <reference field="4294967294" count="1" selected="0">
            <x v="0"/>
          </reference>
          <reference field="0" count="1" selected="0">
            <x v="27"/>
          </reference>
        </references>
      </pivotArea>
    </chartFormat>
    <chartFormat chart="23" format="144">
      <pivotArea type="data" outline="0" fieldPosition="0">
        <references count="2">
          <reference field="4294967294" count="1" selected="0">
            <x v="0"/>
          </reference>
          <reference field="0" count="1" selected="0">
            <x v="28"/>
          </reference>
        </references>
      </pivotArea>
    </chartFormat>
    <chartFormat chart="23" format="145">
      <pivotArea type="data" outline="0" fieldPosition="0">
        <references count="2">
          <reference field="4294967294" count="1" selected="0">
            <x v="0"/>
          </reference>
          <reference field="0" count="1" selected="0">
            <x v="29"/>
          </reference>
        </references>
      </pivotArea>
    </chartFormat>
    <chartFormat chart="23" format="146">
      <pivotArea type="data" outline="0" fieldPosition="0">
        <references count="2">
          <reference field="4294967294" count="1" selected="0">
            <x v="0"/>
          </reference>
          <reference field="0" count="1" selected="0">
            <x v="30"/>
          </reference>
        </references>
      </pivotArea>
    </chartFormat>
    <chartFormat chart="23" format="147">
      <pivotArea type="data" outline="0" fieldPosition="0">
        <references count="2">
          <reference field="4294967294" count="1" selected="0">
            <x v="0"/>
          </reference>
          <reference field="0" count="1" selected="0">
            <x v="32"/>
          </reference>
        </references>
      </pivotArea>
    </chartFormat>
    <chartFormat chart="23" format="148">
      <pivotArea type="data" outline="0" fieldPosition="0">
        <references count="2">
          <reference field="4294967294" count="1" selected="0">
            <x v="0"/>
          </reference>
          <reference field="0" count="1" selected="0">
            <x v="33"/>
          </reference>
        </references>
      </pivotArea>
    </chartFormat>
    <chartFormat chart="23" format="149">
      <pivotArea type="data" outline="0" fieldPosition="0">
        <references count="2">
          <reference field="4294967294" count="1" selected="0">
            <x v="0"/>
          </reference>
          <reference field="0" count="1" selected="0">
            <x v="35"/>
          </reference>
        </references>
      </pivotArea>
    </chartFormat>
    <chartFormat chart="23" format="150">
      <pivotArea type="data" outline="0" fieldPosition="0">
        <references count="2">
          <reference field="4294967294" count="1" selected="0">
            <x v="0"/>
          </reference>
          <reference field="0" count="1" selected="0">
            <x v="38"/>
          </reference>
        </references>
      </pivotArea>
    </chartFormat>
    <chartFormat chart="23" format="151">
      <pivotArea type="data" outline="0" fieldPosition="0">
        <references count="2">
          <reference field="4294967294" count="1" selected="0">
            <x v="0"/>
          </reference>
          <reference field="0" count="1" selected="0">
            <x v="41"/>
          </reference>
        </references>
      </pivotArea>
    </chartFormat>
    <chartFormat chart="23" format="152">
      <pivotArea type="data" outline="0" fieldPosition="0">
        <references count="2">
          <reference field="4294967294" count="1" selected="0">
            <x v="0"/>
          </reference>
          <reference field="0" count="1" selected="0">
            <x v="43"/>
          </reference>
        </references>
      </pivotArea>
    </chartFormat>
    <chartFormat chart="23" format="153">
      <pivotArea type="data" outline="0" fieldPosition="0">
        <references count="2">
          <reference field="4294967294" count="1" selected="0">
            <x v="0"/>
          </reference>
          <reference field="0" count="1" selected="0">
            <x v="44"/>
          </reference>
        </references>
      </pivotArea>
    </chartFormat>
    <chartFormat chart="23" format="154">
      <pivotArea type="data" outline="0" fieldPosition="0">
        <references count="2">
          <reference field="4294967294" count="1" selected="0">
            <x v="0"/>
          </reference>
          <reference field="0" count="1" selected="0">
            <x v="46"/>
          </reference>
        </references>
      </pivotArea>
    </chartFormat>
    <chartFormat chart="23" format="155">
      <pivotArea type="data" outline="0" fieldPosition="0">
        <references count="2">
          <reference field="4294967294" count="1" selected="0">
            <x v="0"/>
          </reference>
          <reference field="0" count="1" selected="0">
            <x v="49"/>
          </reference>
        </references>
      </pivotArea>
    </chartFormat>
    <chartFormat chart="23" format="156">
      <pivotArea type="data" outline="0" fieldPosition="0">
        <references count="2">
          <reference field="4294967294" count="1" selected="0">
            <x v="0"/>
          </reference>
          <reference field="0" count="1" selected="0">
            <x v="50"/>
          </reference>
        </references>
      </pivotArea>
    </chartFormat>
    <chartFormat chart="23" format="157">
      <pivotArea type="data" outline="0" fieldPosition="0">
        <references count="2">
          <reference field="4294967294" count="1" selected="0">
            <x v="0"/>
          </reference>
          <reference field="0" count="1" selected="0">
            <x v="51"/>
          </reference>
        </references>
      </pivotArea>
    </chartFormat>
    <chartFormat chart="23" format="158">
      <pivotArea type="data" outline="0" fieldPosition="0">
        <references count="2">
          <reference field="4294967294" count="1" selected="0">
            <x v="0"/>
          </reference>
          <reference field="0" count="1" selected="0">
            <x v="52"/>
          </reference>
        </references>
      </pivotArea>
    </chartFormat>
    <chartFormat chart="23" format="159">
      <pivotArea type="data" outline="0" fieldPosition="0">
        <references count="2">
          <reference field="4294967294" count="1" selected="0">
            <x v="0"/>
          </reference>
          <reference field="0" count="1" selected="0">
            <x v="54"/>
          </reference>
        </references>
      </pivotArea>
    </chartFormat>
    <chartFormat chart="23" format="160">
      <pivotArea type="data" outline="0" fieldPosition="0">
        <references count="2">
          <reference field="4294967294" count="1" selected="0">
            <x v="0"/>
          </reference>
          <reference field="0" count="1" selected="0">
            <x v="55"/>
          </reference>
        </references>
      </pivotArea>
    </chartFormat>
    <chartFormat chart="23" format="161">
      <pivotArea type="data" outline="0" fieldPosition="0">
        <references count="2">
          <reference field="4294967294" count="1" selected="0">
            <x v="0"/>
          </reference>
          <reference field="0" count="1" selected="0">
            <x v="56"/>
          </reference>
        </references>
      </pivotArea>
    </chartFormat>
    <chartFormat chart="23" format="162">
      <pivotArea type="data" outline="0" fieldPosition="0">
        <references count="2">
          <reference field="4294967294" count="1" selected="0">
            <x v="0"/>
          </reference>
          <reference field="0" count="1" selected="0">
            <x v="57"/>
          </reference>
        </references>
      </pivotArea>
    </chartFormat>
    <chartFormat chart="23" format="163">
      <pivotArea type="data" outline="0" fieldPosition="0">
        <references count="2">
          <reference field="4294967294" count="1" selected="0">
            <x v="0"/>
          </reference>
          <reference field="0" count="1" selected="0">
            <x v="58"/>
          </reference>
        </references>
      </pivotArea>
    </chartFormat>
    <chartFormat chart="24" format="16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4" format="16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4" format="16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4" format="167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4" format="168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4" format="169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4" format="170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4" format="17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24" format="172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24" format="173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24" format="174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24" format="175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24" format="176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24" format="177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24" format="178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24" format="179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24" format="180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24" format="18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24" format="182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24" format="183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24" format="184">
      <pivotArea type="data" outline="0" fieldPosition="0">
        <references count="2">
          <reference field="4294967294" count="1" selected="0">
            <x v="0"/>
          </reference>
          <reference field="0" count="1" selected="0">
            <x v="27"/>
          </reference>
        </references>
      </pivotArea>
    </chartFormat>
    <chartFormat chart="24" format="185">
      <pivotArea type="data" outline="0" fieldPosition="0">
        <references count="2">
          <reference field="4294967294" count="1" selected="0">
            <x v="0"/>
          </reference>
          <reference field="0" count="1" selected="0">
            <x v="28"/>
          </reference>
        </references>
      </pivotArea>
    </chartFormat>
    <chartFormat chart="24" format="186">
      <pivotArea type="data" outline="0" fieldPosition="0">
        <references count="2">
          <reference field="4294967294" count="1" selected="0">
            <x v="0"/>
          </reference>
          <reference field="0" count="1" selected="0">
            <x v="29"/>
          </reference>
        </references>
      </pivotArea>
    </chartFormat>
    <chartFormat chart="24" format="187">
      <pivotArea type="data" outline="0" fieldPosition="0">
        <references count="2">
          <reference field="4294967294" count="1" selected="0">
            <x v="0"/>
          </reference>
          <reference field="0" count="1" selected="0">
            <x v="30"/>
          </reference>
        </references>
      </pivotArea>
    </chartFormat>
    <chartFormat chart="24" format="188">
      <pivotArea type="data" outline="0" fieldPosition="0">
        <references count="2">
          <reference field="4294967294" count="1" selected="0">
            <x v="0"/>
          </reference>
          <reference field="0" count="1" selected="0">
            <x v="32"/>
          </reference>
        </references>
      </pivotArea>
    </chartFormat>
    <chartFormat chart="24" format="189">
      <pivotArea type="data" outline="0" fieldPosition="0">
        <references count="2">
          <reference field="4294967294" count="1" selected="0">
            <x v="0"/>
          </reference>
          <reference field="0" count="1" selected="0">
            <x v="33"/>
          </reference>
        </references>
      </pivotArea>
    </chartFormat>
    <chartFormat chart="24" format="190">
      <pivotArea type="data" outline="0" fieldPosition="0">
        <references count="2">
          <reference field="4294967294" count="1" selected="0">
            <x v="0"/>
          </reference>
          <reference field="0" count="1" selected="0">
            <x v="35"/>
          </reference>
        </references>
      </pivotArea>
    </chartFormat>
    <chartFormat chart="24" format="191">
      <pivotArea type="data" outline="0" fieldPosition="0">
        <references count="2">
          <reference field="4294967294" count="1" selected="0">
            <x v="0"/>
          </reference>
          <reference field="0" count="1" selected="0">
            <x v="38"/>
          </reference>
        </references>
      </pivotArea>
    </chartFormat>
    <chartFormat chart="24" format="192">
      <pivotArea type="data" outline="0" fieldPosition="0">
        <references count="2">
          <reference field="4294967294" count="1" selected="0">
            <x v="0"/>
          </reference>
          <reference field="0" count="1" selected="0">
            <x v="41"/>
          </reference>
        </references>
      </pivotArea>
    </chartFormat>
    <chartFormat chart="24" format="193">
      <pivotArea type="data" outline="0" fieldPosition="0">
        <references count="2">
          <reference field="4294967294" count="1" selected="0">
            <x v="0"/>
          </reference>
          <reference field="0" count="1" selected="0">
            <x v="43"/>
          </reference>
        </references>
      </pivotArea>
    </chartFormat>
    <chartFormat chart="24" format="194">
      <pivotArea type="data" outline="0" fieldPosition="0">
        <references count="2">
          <reference field="4294967294" count="1" selected="0">
            <x v="0"/>
          </reference>
          <reference field="0" count="1" selected="0">
            <x v="44"/>
          </reference>
        </references>
      </pivotArea>
    </chartFormat>
    <chartFormat chart="24" format="195">
      <pivotArea type="data" outline="0" fieldPosition="0">
        <references count="2">
          <reference field="4294967294" count="1" selected="0">
            <x v="0"/>
          </reference>
          <reference field="0" count="1" selected="0">
            <x v="46"/>
          </reference>
        </references>
      </pivotArea>
    </chartFormat>
    <chartFormat chart="24" format="196">
      <pivotArea type="data" outline="0" fieldPosition="0">
        <references count="2">
          <reference field="4294967294" count="1" selected="0">
            <x v="0"/>
          </reference>
          <reference field="0" count="1" selected="0">
            <x v="49"/>
          </reference>
        </references>
      </pivotArea>
    </chartFormat>
    <chartFormat chart="24" format="197">
      <pivotArea type="data" outline="0" fieldPosition="0">
        <references count="2">
          <reference field="4294967294" count="1" selected="0">
            <x v="0"/>
          </reference>
          <reference field="0" count="1" selected="0">
            <x v="50"/>
          </reference>
        </references>
      </pivotArea>
    </chartFormat>
    <chartFormat chart="24" format="198">
      <pivotArea type="data" outline="0" fieldPosition="0">
        <references count="2">
          <reference field="4294967294" count="1" selected="0">
            <x v="0"/>
          </reference>
          <reference field="0" count="1" selected="0">
            <x v="51"/>
          </reference>
        </references>
      </pivotArea>
    </chartFormat>
    <chartFormat chart="24" format="199">
      <pivotArea type="data" outline="0" fieldPosition="0">
        <references count="2">
          <reference field="4294967294" count="1" selected="0">
            <x v="0"/>
          </reference>
          <reference field="0" count="1" selected="0">
            <x v="52"/>
          </reference>
        </references>
      </pivotArea>
    </chartFormat>
    <chartFormat chart="24" format="200">
      <pivotArea type="data" outline="0" fieldPosition="0">
        <references count="2">
          <reference field="4294967294" count="1" selected="0">
            <x v="0"/>
          </reference>
          <reference field="0" count="1" selected="0">
            <x v="54"/>
          </reference>
        </references>
      </pivotArea>
    </chartFormat>
    <chartFormat chart="24" format="201">
      <pivotArea type="data" outline="0" fieldPosition="0">
        <references count="2">
          <reference field="4294967294" count="1" selected="0">
            <x v="0"/>
          </reference>
          <reference field="0" count="1" selected="0">
            <x v="55"/>
          </reference>
        </references>
      </pivotArea>
    </chartFormat>
    <chartFormat chart="24" format="202">
      <pivotArea type="data" outline="0" fieldPosition="0">
        <references count="2">
          <reference field="4294967294" count="1" selected="0">
            <x v="0"/>
          </reference>
          <reference field="0" count="1" selected="0">
            <x v="56"/>
          </reference>
        </references>
      </pivotArea>
    </chartFormat>
    <chartFormat chart="24" format="203">
      <pivotArea type="data" outline="0" fieldPosition="0">
        <references count="2">
          <reference field="4294967294" count="1" selected="0">
            <x v="0"/>
          </reference>
          <reference field="0" count="1" selected="0">
            <x v="57"/>
          </reference>
        </references>
      </pivotArea>
    </chartFormat>
    <chartFormat chart="24" format="204">
      <pivotArea type="data" outline="0" fieldPosition="0">
        <references count="2">
          <reference field="4294967294" count="1" selected="0">
            <x v="0"/>
          </reference>
          <reference field="0" count="1" selected="0">
            <x v="5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A284-34D0-444B-AC18-ADEDFCE4DF25}">
  <dimension ref="A1:E1"/>
  <sheetViews>
    <sheetView topLeftCell="A10" workbookViewId="0">
      <selection activeCell="R53" sqref="R53"/>
    </sheetView>
  </sheetViews>
  <sheetFormatPr defaultRowHeight="15" x14ac:dyDescent="0.25"/>
  <cols>
    <col min="1" max="1" width="5.5703125" customWidth="1"/>
    <col min="2" max="2" width="8.140625" bestFit="1" customWidth="1"/>
    <col min="3" max="3" width="5.5703125" bestFit="1" customWidth="1"/>
    <col min="4" max="4" width="8.42578125" bestFit="1" customWidth="1"/>
    <col min="5" max="5" width="8" bestFit="1" customWidth="1"/>
    <col min="6" max="6" width="8.28515625" bestFit="1" customWidth="1"/>
    <col min="7" max="7" width="8.140625" bestFit="1" customWidth="1"/>
    <col min="8" max="8" width="5.5703125" bestFit="1" customWidth="1"/>
    <col min="9" max="9" width="7.7109375" bestFit="1" customWidth="1"/>
    <col min="10" max="10" width="8.5703125" bestFit="1" customWidth="1"/>
    <col min="11" max="13" width="7.7109375" bestFit="1" customWidth="1"/>
    <col min="14" max="14" width="7.28515625" bestFit="1" customWidth="1"/>
    <col min="15" max="15" width="7.85546875" bestFit="1" customWidth="1"/>
    <col min="16" max="16" width="8" bestFit="1" customWidth="1"/>
    <col min="17" max="17" width="8.140625" bestFit="1" customWidth="1"/>
    <col min="18" max="18" width="8" bestFit="1" customWidth="1"/>
    <col min="19" max="19" width="6.5703125" bestFit="1" customWidth="1"/>
    <col min="20" max="20" width="5.5703125" bestFit="1" customWidth="1"/>
    <col min="21" max="21" width="9" bestFit="1" customWidth="1"/>
    <col min="22" max="22" width="8.7109375" bestFit="1" customWidth="1"/>
    <col min="23" max="23" width="5.5703125" bestFit="1" customWidth="1"/>
    <col min="24" max="24" width="8.28515625" bestFit="1" customWidth="1"/>
    <col min="25" max="25" width="6.85546875" bestFit="1" customWidth="1"/>
    <col min="28" max="29" width="8.7109375" bestFit="1" customWidth="1"/>
    <col min="30" max="30" width="6.5703125" bestFit="1" customWidth="1"/>
    <col min="31" max="31" width="8.5703125" bestFit="1" customWidth="1"/>
    <col min="32" max="32" width="8.28515625" bestFit="1" customWidth="1"/>
    <col min="33" max="33" width="5.5703125" bestFit="1" customWidth="1"/>
    <col min="34" max="34" width="8.5703125" bestFit="1" customWidth="1"/>
    <col min="35" max="35" width="7.140625" bestFit="1" customWidth="1"/>
    <col min="36" max="36" width="5.5703125" bestFit="1" customWidth="1"/>
    <col min="37" max="37" width="8" bestFit="1" customWidth="1"/>
    <col min="38" max="38" width="6.5703125" bestFit="1" customWidth="1"/>
    <col min="39" max="39" width="5.5703125" bestFit="1" customWidth="1"/>
    <col min="40" max="40" width="8.5703125" bestFit="1" customWidth="1"/>
    <col min="41" max="41" width="5.5703125" bestFit="1" customWidth="1"/>
    <col min="42" max="42" width="8.5703125" bestFit="1" customWidth="1"/>
    <col min="43" max="43" width="8.42578125" bestFit="1" customWidth="1"/>
    <col min="44" max="44" width="5.5703125" bestFit="1" customWidth="1"/>
    <col min="45" max="45" width="8.28515625" bestFit="1" customWidth="1"/>
    <col min="46" max="47" width="5.5703125" bestFit="1" customWidth="1"/>
    <col min="48" max="48" width="8.140625" bestFit="1" customWidth="1"/>
    <col min="49" max="49" width="8.28515625" bestFit="1" customWidth="1"/>
    <col min="50" max="50" width="8" bestFit="1" customWidth="1"/>
    <col min="51" max="51" width="8.28515625" bestFit="1" customWidth="1"/>
    <col min="52" max="52" width="5.5703125" bestFit="1" customWidth="1"/>
    <col min="53" max="53" width="8.140625" bestFit="1" customWidth="1"/>
    <col min="55" max="55" width="8.42578125" bestFit="1" customWidth="1"/>
    <col min="57" max="57" width="9" bestFit="1" customWidth="1"/>
    <col min="58" max="58" width="11.28515625" bestFit="1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888B8-7B86-4EF9-A11C-ADF7D7ADD988}">
  <dimension ref="A1:B1"/>
  <sheetViews>
    <sheetView workbookViewId="0">
      <selection activeCell="M42" sqref="M4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BFE1C-3768-4AF6-A1C7-1C54F928D194}">
  <dimension ref="A1:B1"/>
  <sheetViews>
    <sheetView topLeftCell="A10" workbookViewId="0">
      <selection activeCell="C3" sqref="C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59E5-93AD-43F9-9CCB-D8C692A6CD96}">
  <dimension ref="A1:EE63"/>
  <sheetViews>
    <sheetView topLeftCell="DG24" workbookViewId="0">
      <selection activeCell="DK19" sqref="DK19"/>
    </sheetView>
  </sheetViews>
  <sheetFormatPr defaultRowHeight="15" x14ac:dyDescent="0.25"/>
  <cols>
    <col min="1" max="1" width="8.85546875" customWidth="1"/>
    <col min="2" max="2" width="15" customWidth="1"/>
    <col min="3" max="3" width="13.42578125" customWidth="1"/>
    <col min="4" max="4" width="5.140625" customWidth="1"/>
    <col min="5" max="5" width="15" customWidth="1"/>
    <col min="6" max="6" width="13.42578125" customWidth="1"/>
    <col min="7" max="7" width="5.5703125" customWidth="1"/>
    <col min="8" max="8" width="15" customWidth="1"/>
    <col min="9" max="9" width="13.42578125" customWidth="1"/>
    <col min="10" max="10" width="5.140625" customWidth="1"/>
    <col min="11" max="11" width="15" customWidth="1"/>
    <col min="12" max="12" width="13.42578125" customWidth="1"/>
    <col min="13" max="13" width="5.140625" customWidth="1"/>
    <col min="14" max="14" width="15" customWidth="1"/>
    <col min="15" max="15" width="13.42578125" customWidth="1"/>
    <col min="16" max="16" width="5.140625" customWidth="1"/>
    <col min="17" max="17" width="15" customWidth="1"/>
    <col min="18" max="18" width="13.42578125" customWidth="1"/>
    <col min="19" max="19" width="5.140625" customWidth="1"/>
    <col min="20" max="20" width="15" customWidth="1"/>
    <col min="21" max="21" width="13.42578125" customWidth="1"/>
    <col min="22" max="22" width="5.140625" customWidth="1"/>
    <col min="23" max="23" width="15" customWidth="1"/>
    <col min="24" max="24" width="13.42578125" customWidth="1"/>
    <col min="25" max="25" width="5.140625" customWidth="1"/>
    <col min="26" max="26" width="15" customWidth="1"/>
    <col min="27" max="27" width="10.42578125" customWidth="1"/>
    <col min="28" max="28" width="5.28515625" customWidth="1"/>
    <col min="29" max="29" width="15" customWidth="1"/>
    <col min="30" max="30" width="13.42578125" customWidth="1"/>
    <col min="31" max="31" width="5.140625" customWidth="1"/>
    <col min="32" max="32" width="15" customWidth="1"/>
    <col min="33" max="33" width="13.42578125" customWidth="1"/>
    <col min="34" max="34" width="5.140625" customWidth="1"/>
    <col min="35" max="35" width="15" customWidth="1"/>
    <col min="36" max="36" width="13.42578125" customWidth="1"/>
    <col min="37" max="37" width="5.140625" customWidth="1"/>
    <col min="38" max="38" width="15" customWidth="1"/>
    <col min="39" max="39" width="13.42578125" customWidth="1"/>
    <col min="40" max="40" width="5.140625" customWidth="1"/>
    <col min="41" max="41" width="15" customWidth="1"/>
    <col min="42" max="42" width="13.42578125" customWidth="1"/>
    <col min="43" max="43" width="5.140625" customWidth="1"/>
    <col min="44" max="44" width="15" customWidth="1"/>
    <col min="45" max="45" width="13.42578125" customWidth="1"/>
    <col min="46" max="46" width="5.140625" customWidth="1"/>
    <col min="47" max="47" width="15" customWidth="1"/>
    <col min="48" max="48" width="13.42578125" customWidth="1"/>
    <col min="49" max="49" width="5.140625" customWidth="1"/>
    <col min="50" max="50" width="15.7109375" customWidth="1"/>
    <col min="51" max="51" width="13.42578125" customWidth="1"/>
    <col min="52" max="52" width="7.42578125" customWidth="1"/>
    <col min="53" max="53" width="15" customWidth="1"/>
    <col min="54" max="54" width="13.42578125" customWidth="1"/>
    <col min="55" max="55" width="5.140625" customWidth="1"/>
    <col min="56" max="56" width="15" style="27" customWidth="1"/>
    <col min="57" max="57" width="13.42578125" customWidth="1"/>
    <col min="58" max="58" width="5.140625" customWidth="1"/>
    <col min="59" max="59" width="15" customWidth="1"/>
    <col min="60" max="60" width="13.42578125" customWidth="1"/>
    <col min="61" max="61" width="5.140625" customWidth="1"/>
    <col min="62" max="62" width="15" customWidth="1"/>
    <col min="63" max="63" width="13.42578125" customWidth="1"/>
    <col min="64" max="64" width="5.140625" customWidth="1"/>
    <col min="65" max="65" width="15" customWidth="1"/>
    <col min="66" max="66" width="13.42578125" customWidth="1"/>
    <col min="67" max="67" width="5.140625" customWidth="1"/>
    <col min="68" max="68" width="15" customWidth="1"/>
    <col min="69" max="69" width="13.42578125" customWidth="1"/>
    <col min="70" max="70" width="5.140625" customWidth="1"/>
    <col min="71" max="71" width="15" customWidth="1"/>
    <col min="72" max="72" width="13.42578125" customWidth="1"/>
    <col min="73" max="73" width="5.140625" customWidth="1"/>
    <col min="74" max="74" width="15" customWidth="1"/>
    <col min="75" max="75" width="13.42578125" customWidth="1"/>
    <col min="76" max="76" width="5.140625" customWidth="1"/>
    <col min="77" max="77" width="15" customWidth="1"/>
    <col min="78" max="78" width="13.42578125" customWidth="1"/>
    <col min="79" max="79" width="5.140625" customWidth="1"/>
    <col min="80" max="80" width="15" customWidth="1"/>
    <col min="81" max="81" width="13.42578125" customWidth="1"/>
    <col min="82" max="82" width="5.140625" customWidth="1"/>
    <col min="83" max="83" width="15" customWidth="1"/>
    <col min="84" max="84" width="13.42578125" customWidth="1"/>
    <col min="85" max="85" width="5.140625" customWidth="1"/>
    <col min="86" max="86" width="15" customWidth="1"/>
    <col min="87" max="87" width="13.42578125" customWidth="1"/>
    <col min="88" max="88" width="5.140625" customWidth="1"/>
    <col min="89" max="89" width="15" customWidth="1"/>
    <col min="90" max="90" width="13.42578125" customWidth="1"/>
    <col min="91" max="91" width="5.140625" customWidth="1"/>
    <col min="92" max="92" width="15" customWidth="1"/>
    <col min="93" max="93" width="13.42578125" customWidth="1"/>
    <col min="94" max="94" width="5.140625" customWidth="1"/>
    <col min="95" max="95" width="15" customWidth="1"/>
    <col min="96" max="96" width="13.42578125" customWidth="1"/>
    <col min="97" max="97" width="5.140625" customWidth="1"/>
    <col min="98" max="98" width="15" customWidth="1"/>
    <col min="99" max="99" width="13.42578125" customWidth="1"/>
    <col min="100" max="100" width="5.140625" customWidth="1"/>
    <col min="101" max="101" width="15" customWidth="1"/>
    <col min="102" max="102" width="13.42578125" customWidth="1"/>
    <col min="103" max="103" width="5.140625" customWidth="1"/>
    <col min="104" max="104" width="15" customWidth="1"/>
    <col min="105" max="105" width="13.42578125" customWidth="1"/>
    <col min="106" max="106" width="5.140625" customWidth="1"/>
    <col min="107" max="107" width="15" customWidth="1"/>
    <col min="108" max="108" width="13.42578125" customWidth="1"/>
    <col min="109" max="109" width="5.140625" customWidth="1"/>
    <col min="110" max="110" width="15" customWidth="1"/>
    <col min="111" max="111" width="13.42578125" customWidth="1"/>
    <col min="112" max="112" width="5.140625" customWidth="1"/>
    <col min="113" max="113" width="15" customWidth="1"/>
    <col min="114" max="114" width="13.42578125" customWidth="1"/>
    <col min="115" max="115" width="5.140625" customWidth="1"/>
    <col min="116" max="116" width="15" customWidth="1"/>
    <col min="117" max="117" width="13.42578125" customWidth="1"/>
    <col min="118" max="118" width="5.140625" customWidth="1"/>
    <col min="119" max="119" width="15" customWidth="1"/>
    <col min="120" max="120" width="13.42578125" customWidth="1"/>
    <col min="121" max="121" width="5.140625" bestFit="1" customWidth="1"/>
    <col min="122" max="122" width="9.140625" customWidth="1"/>
    <col min="124" max="124" width="11.85546875" bestFit="1" customWidth="1"/>
    <col min="125" max="125" width="12.85546875" bestFit="1" customWidth="1"/>
    <col min="126" max="126" width="9.140625" customWidth="1"/>
    <col min="129" max="129" width="12.42578125" customWidth="1"/>
    <col min="130" max="130" width="13.28515625" customWidth="1"/>
    <col min="134" max="134" width="9.140625" customWidth="1"/>
    <col min="135" max="135" width="16.5703125" customWidth="1"/>
  </cols>
  <sheetData>
    <row r="1" spans="1:135" x14ac:dyDescent="0.25">
      <c r="DA1">
        <v>35</v>
      </c>
    </row>
    <row r="2" spans="1:135" ht="15.75" thickBot="1" x14ac:dyDescent="0.3">
      <c r="AC2" s="26" t="s">
        <v>79</v>
      </c>
      <c r="AD2" s="26"/>
      <c r="AE2" s="26"/>
      <c r="CH2" t="s">
        <v>96</v>
      </c>
      <c r="DQ2">
        <v>40</v>
      </c>
      <c r="DS2" s="37" t="s">
        <v>107</v>
      </c>
      <c r="DT2" s="37"/>
      <c r="DU2" s="37"/>
      <c r="DZ2" s="17" t="s">
        <v>68</v>
      </c>
    </row>
    <row r="3" spans="1:135" ht="15.75" thickBot="1" x14ac:dyDescent="0.3">
      <c r="B3" s="23" t="s">
        <v>69</v>
      </c>
      <c r="C3" s="24"/>
      <c r="D3" s="25"/>
      <c r="E3" s="23" t="s">
        <v>70</v>
      </c>
      <c r="F3" s="24"/>
      <c r="G3" s="25"/>
      <c r="H3" s="23" t="s">
        <v>71</v>
      </c>
      <c r="I3" s="24"/>
      <c r="J3" s="25"/>
      <c r="K3" s="23" t="s">
        <v>72</v>
      </c>
      <c r="L3" s="24"/>
      <c r="M3" s="25"/>
      <c r="N3" s="23" t="s">
        <v>73</v>
      </c>
      <c r="O3" s="24"/>
      <c r="P3" s="25"/>
      <c r="Q3" s="23" t="s">
        <v>74</v>
      </c>
      <c r="R3" s="24"/>
      <c r="S3" s="25"/>
      <c r="T3" s="23" t="s">
        <v>75</v>
      </c>
      <c r="U3" s="24"/>
      <c r="V3" s="25"/>
      <c r="W3" s="23" t="s">
        <v>76</v>
      </c>
      <c r="X3" s="24"/>
      <c r="Y3" s="25"/>
      <c r="Z3" s="23" t="s">
        <v>77</v>
      </c>
      <c r="AA3" s="24"/>
      <c r="AB3" s="25"/>
      <c r="AC3" s="23" t="s">
        <v>78</v>
      </c>
      <c r="AD3" s="24"/>
      <c r="AE3" s="25"/>
      <c r="AF3" s="23" t="s">
        <v>78</v>
      </c>
      <c r="AG3" s="24"/>
      <c r="AH3" s="25"/>
      <c r="AI3" s="23" t="s">
        <v>80</v>
      </c>
      <c r="AJ3" s="24"/>
      <c r="AK3" s="25"/>
      <c r="AL3" s="23" t="s">
        <v>81</v>
      </c>
      <c r="AM3" s="24"/>
      <c r="AN3" s="25"/>
      <c r="AO3" s="23" t="s">
        <v>82</v>
      </c>
      <c r="AP3" s="24"/>
      <c r="AQ3" s="25"/>
      <c r="AR3" s="23" t="s">
        <v>83</v>
      </c>
      <c r="AS3" s="24"/>
      <c r="AT3" s="25"/>
      <c r="AU3" s="23" t="s">
        <v>84</v>
      </c>
      <c r="AV3" s="24"/>
      <c r="AW3" s="25"/>
      <c r="AX3" s="23" t="s">
        <v>85</v>
      </c>
      <c r="AY3" s="24"/>
      <c r="AZ3" s="25"/>
      <c r="BA3" s="23" t="s">
        <v>86</v>
      </c>
      <c r="BB3" s="24"/>
      <c r="BC3" s="25"/>
      <c r="BD3" s="23" t="s">
        <v>87</v>
      </c>
      <c r="BE3" s="24"/>
      <c r="BF3" s="25"/>
      <c r="BG3" s="23" t="s">
        <v>88</v>
      </c>
      <c r="BH3" s="24"/>
      <c r="BI3" s="25"/>
      <c r="BJ3" s="23" t="s">
        <v>89</v>
      </c>
      <c r="BK3" s="24"/>
      <c r="BL3" s="25"/>
      <c r="BM3" s="23" t="s">
        <v>90</v>
      </c>
      <c r="BN3" s="24"/>
      <c r="BO3" s="25"/>
      <c r="BP3" s="23" t="s">
        <v>80</v>
      </c>
      <c r="BQ3" s="24"/>
      <c r="BR3" s="25"/>
      <c r="BS3" s="23" t="s">
        <v>82</v>
      </c>
      <c r="BT3" s="24"/>
      <c r="BU3" s="25"/>
      <c r="BV3" s="23" t="s">
        <v>91</v>
      </c>
      <c r="BW3" s="24"/>
      <c r="BX3" s="25"/>
      <c r="BY3" s="23" t="s">
        <v>92</v>
      </c>
      <c r="BZ3" s="24"/>
      <c r="CA3" s="25"/>
      <c r="CB3" s="23" t="s">
        <v>93</v>
      </c>
      <c r="CC3" s="24"/>
      <c r="CD3" s="25"/>
      <c r="CE3" s="23" t="s">
        <v>94</v>
      </c>
      <c r="CF3" s="24"/>
      <c r="CG3" s="25"/>
      <c r="CH3" s="23" t="s">
        <v>95</v>
      </c>
      <c r="CI3" s="24"/>
      <c r="CJ3" s="25"/>
      <c r="CK3" s="23" t="s">
        <v>97</v>
      </c>
      <c r="CL3" s="24"/>
      <c r="CM3" s="25"/>
      <c r="CN3" s="23" t="s">
        <v>82</v>
      </c>
      <c r="CO3" s="24"/>
      <c r="CP3" s="25"/>
      <c r="CQ3" s="23" t="s">
        <v>98</v>
      </c>
      <c r="CR3" s="24"/>
      <c r="CS3" s="25"/>
      <c r="CT3" s="23" t="s">
        <v>99</v>
      </c>
      <c r="CU3" s="24"/>
      <c r="CV3" s="25"/>
      <c r="CW3" s="23" t="s">
        <v>100</v>
      </c>
      <c r="CX3" s="24"/>
      <c r="CY3" s="25"/>
      <c r="CZ3" s="23" t="s">
        <v>101</v>
      </c>
      <c r="DA3" s="24"/>
      <c r="DB3" s="25"/>
      <c r="DC3" s="23" t="s">
        <v>102</v>
      </c>
      <c r="DD3" s="24"/>
      <c r="DE3" s="25"/>
      <c r="DF3" s="23" t="s">
        <v>103</v>
      </c>
      <c r="DG3" s="24"/>
      <c r="DH3" s="25"/>
      <c r="DI3" s="23" t="s">
        <v>104</v>
      </c>
      <c r="DJ3" s="24"/>
      <c r="DK3" s="25"/>
      <c r="DL3" s="23" t="s">
        <v>105</v>
      </c>
      <c r="DM3" s="24"/>
      <c r="DN3" s="25"/>
      <c r="DO3" s="23" t="s">
        <v>106</v>
      </c>
      <c r="DP3" s="24"/>
      <c r="DQ3" s="25"/>
      <c r="DR3" s="32"/>
      <c r="DT3" s="32"/>
      <c r="DU3" s="32"/>
      <c r="DV3" s="32"/>
    </row>
    <row r="4" spans="1:135" ht="15.75" thickBot="1" x14ac:dyDescent="0.3">
      <c r="B4" s="1" t="s">
        <v>48</v>
      </c>
      <c r="C4" t="s">
        <v>49</v>
      </c>
      <c r="D4" s="8" t="s">
        <v>50</v>
      </c>
      <c r="E4" s="1" t="s">
        <v>48</v>
      </c>
      <c r="F4" t="s">
        <v>49</v>
      </c>
      <c r="G4" s="8" t="s">
        <v>50</v>
      </c>
      <c r="H4" s="1" t="s">
        <v>48</v>
      </c>
      <c r="I4" t="s">
        <v>49</v>
      </c>
      <c r="J4" s="8" t="s">
        <v>50</v>
      </c>
      <c r="K4" s="1" t="s">
        <v>48</v>
      </c>
      <c r="L4" t="s">
        <v>49</v>
      </c>
      <c r="M4" s="8" t="s">
        <v>50</v>
      </c>
      <c r="N4" s="1" t="s">
        <v>48</v>
      </c>
      <c r="O4" t="s">
        <v>49</v>
      </c>
      <c r="P4" s="8" t="s">
        <v>50</v>
      </c>
      <c r="Q4" s="1" t="s">
        <v>48</v>
      </c>
      <c r="R4" t="s">
        <v>49</v>
      </c>
      <c r="S4" s="8" t="s">
        <v>50</v>
      </c>
      <c r="T4" s="1" t="s">
        <v>48</v>
      </c>
      <c r="U4" t="s">
        <v>49</v>
      </c>
      <c r="V4" s="8" t="s">
        <v>50</v>
      </c>
      <c r="W4" s="1" t="s">
        <v>48</v>
      </c>
      <c r="X4" t="s">
        <v>49</v>
      </c>
      <c r="Y4" s="8" t="s">
        <v>50</v>
      </c>
      <c r="Z4" s="1" t="s">
        <v>48</v>
      </c>
      <c r="AA4" t="s">
        <v>49</v>
      </c>
      <c r="AB4" s="12" t="s">
        <v>50</v>
      </c>
      <c r="AC4" s="2" t="s">
        <v>48</v>
      </c>
      <c r="AD4" t="s">
        <v>49</v>
      </c>
      <c r="AE4" s="8" t="s">
        <v>50</v>
      </c>
      <c r="AF4" s="2" t="s">
        <v>48</v>
      </c>
      <c r="AG4" t="s">
        <v>49</v>
      </c>
      <c r="AH4" s="8" t="s">
        <v>50</v>
      </c>
      <c r="AI4" s="2" t="s">
        <v>48</v>
      </c>
      <c r="AJ4" t="s">
        <v>49</v>
      </c>
      <c r="AK4" s="8" t="s">
        <v>50</v>
      </c>
      <c r="AL4" s="2" t="s">
        <v>48</v>
      </c>
      <c r="AM4" t="s">
        <v>49</v>
      </c>
      <c r="AN4" s="8" t="s">
        <v>50</v>
      </c>
      <c r="AO4" s="2" t="s">
        <v>48</v>
      </c>
      <c r="AP4" t="s">
        <v>49</v>
      </c>
      <c r="AQ4" s="8" t="s">
        <v>50</v>
      </c>
      <c r="AR4" s="2" t="s">
        <v>48</v>
      </c>
      <c r="AS4" t="s">
        <v>49</v>
      </c>
      <c r="AT4" s="8" t="s">
        <v>50</v>
      </c>
      <c r="AU4" s="2" t="s">
        <v>48</v>
      </c>
      <c r="AV4" t="s">
        <v>49</v>
      </c>
      <c r="AW4" s="8" t="s">
        <v>50</v>
      </c>
      <c r="AX4" s="2" t="s">
        <v>48</v>
      </c>
      <c r="AY4" t="s">
        <v>49</v>
      </c>
      <c r="AZ4" s="8" t="s">
        <v>50</v>
      </c>
      <c r="BA4" s="2" t="s">
        <v>48</v>
      </c>
      <c r="BB4" t="s">
        <v>49</v>
      </c>
      <c r="BC4" s="8" t="s">
        <v>50</v>
      </c>
      <c r="BD4" s="28" t="s">
        <v>48</v>
      </c>
      <c r="BE4" t="s">
        <v>49</v>
      </c>
      <c r="BF4" s="8" t="s">
        <v>50</v>
      </c>
      <c r="BG4" s="2" t="s">
        <v>48</v>
      </c>
      <c r="BH4" t="s">
        <v>49</v>
      </c>
      <c r="BI4" s="8" t="s">
        <v>50</v>
      </c>
      <c r="BJ4" s="2" t="s">
        <v>48</v>
      </c>
      <c r="BK4" t="s">
        <v>49</v>
      </c>
      <c r="BL4" s="8" t="s">
        <v>50</v>
      </c>
      <c r="BM4" s="2" t="s">
        <v>48</v>
      </c>
      <c r="BN4" t="s">
        <v>49</v>
      </c>
      <c r="BO4" s="8" t="s">
        <v>50</v>
      </c>
      <c r="BP4" s="2" t="s">
        <v>48</v>
      </c>
      <c r="BQ4" t="s">
        <v>49</v>
      </c>
      <c r="BR4" s="8" t="s">
        <v>50</v>
      </c>
      <c r="BS4" s="2" t="s">
        <v>48</v>
      </c>
      <c r="BT4" t="s">
        <v>49</v>
      </c>
      <c r="BU4" s="8" t="s">
        <v>50</v>
      </c>
      <c r="BV4" s="2" t="s">
        <v>48</v>
      </c>
      <c r="BW4" t="s">
        <v>49</v>
      </c>
      <c r="BX4" s="8" t="s">
        <v>50</v>
      </c>
      <c r="BY4" s="2" t="s">
        <v>48</v>
      </c>
      <c r="BZ4" t="s">
        <v>49</v>
      </c>
      <c r="CA4" s="8" t="s">
        <v>50</v>
      </c>
      <c r="CB4" s="2" t="s">
        <v>48</v>
      </c>
      <c r="CC4" t="s">
        <v>49</v>
      </c>
      <c r="CD4" s="8" t="s">
        <v>50</v>
      </c>
      <c r="CE4" s="2" t="s">
        <v>48</v>
      </c>
      <c r="CF4" t="s">
        <v>49</v>
      </c>
      <c r="CG4" s="8" t="s">
        <v>50</v>
      </c>
      <c r="CH4" s="2" t="s">
        <v>48</v>
      </c>
      <c r="CI4" t="s">
        <v>49</v>
      </c>
      <c r="CJ4" s="8" t="s">
        <v>50</v>
      </c>
      <c r="CK4" s="2" t="s">
        <v>48</v>
      </c>
      <c r="CL4" t="s">
        <v>49</v>
      </c>
      <c r="CM4" s="8" t="s">
        <v>50</v>
      </c>
      <c r="CN4" s="2" t="s">
        <v>48</v>
      </c>
      <c r="CO4" t="s">
        <v>49</v>
      </c>
      <c r="CP4" s="8" t="s">
        <v>50</v>
      </c>
      <c r="CQ4" s="2" t="s">
        <v>48</v>
      </c>
      <c r="CR4" t="s">
        <v>49</v>
      </c>
      <c r="CS4" s="8" t="s">
        <v>50</v>
      </c>
      <c r="CT4" s="2" t="s">
        <v>48</v>
      </c>
      <c r="CU4" t="s">
        <v>49</v>
      </c>
      <c r="CV4" s="8" t="s">
        <v>50</v>
      </c>
      <c r="CW4" s="2" t="s">
        <v>48</v>
      </c>
      <c r="CX4" t="s">
        <v>49</v>
      </c>
      <c r="CY4" s="8" t="s">
        <v>50</v>
      </c>
      <c r="CZ4" s="2" t="s">
        <v>48</v>
      </c>
      <c r="DA4" t="s">
        <v>49</v>
      </c>
      <c r="DB4" s="8" t="s">
        <v>50</v>
      </c>
      <c r="DC4" s="2" t="s">
        <v>48</v>
      </c>
      <c r="DD4" t="s">
        <v>49</v>
      </c>
      <c r="DE4" s="8" t="s">
        <v>50</v>
      </c>
      <c r="DF4" s="2" t="s">
        <v>48</v>
      </c>
      <c r="DG4" t="s">
        <v>49</v>
      </c>
      <c r="DH4" s="8" t="s">
        <v>50</v>
      </c>
      <c r="DI4" s="2" t="s">
        <v>48</v>
      </c>
      <c r="DJ4" t="s">
        <v>49</v>
      </c>
      <c r="DK4" s="8" t="s">
        <v>50</v>
      </c>
      <c r="DL4" s="2" t="s">
        <v>48</v>
      </c>
      <c r="DM4" t="s">
        <v>49</v>
      </c>
      <c r="DN4" s="8" t="s">
        <v>50</v>
      </c>
      <c r="DO4" s="2" t="s">
        <v>48</v>
      </c>
      <c r="DP4" t="s">
        <v>49</v>
      </c>
      <c r="DQ4" s="8" t="s">
        <v>50</v>
      </c>
      <c r="DR4" s="32"/>
      <c r="DS4" s="35" t="s">
        <v>64</v>
      </c>
      <c r="DT4" s="35" t="s">
        <v>62</v>
      </c>
      <c r="DU4" s="36" t="s">
        <v>63</v>
      </c>
      <c r="DV4" s="32"/>
      <c r="DX4" s="19" t="s">
        <v>64</v>
      </c>
      <c r="DY4" s="19" t="s">
        <v>62</v>
      </c>
      <c r="DZ4" s="18" t="s">
        <v>63</v>
      </c>
      <c r="ED4" t="s">
        <v>64</v>
      </c>
      <c r="EE4" t="s">
        <v>63</v>
      </c>
    </row>
    <row r="5" spans="1:135" x14ac:dyDescent="0.25">
      <c r="A5" t="s">
        <v>0</v>
      </c>
      <c r="B5" s="6">
        <v>45833</v>
      </c>
      <c r="C5" s="7">
        <v>45874</v>
      </c>
      <c r="D5" s="4">
        <f>C5-B5</f>
        <v>41</v>
      </c>
      <c r="E5" s="6"/>
      <c r="F5" s="2"/>
      <c r="G5" s="4"/>
      <c r="H5" s="6">
        <v>45818</v>
      </c>
      <c r="I5" s="7">
        <v>45831</v>
      </c>
      <c r="J5" s="4">
        <f>I5-H5</f>
        <v>13</v>
      </c>
      <c r="K5" s="6">
        <v>45692</v>
      </c>
      <c r="L5" s="7">
        <v>45714</v>
      </c>
      <c r="M5" s="4">
        <f>L5-K5</f>
        <v>22</v>
      </c>
      <c r="N5" s="6">
        <v>45621</v>
      </c>
      <c r="O5" s="7">
        <v>45756</v>
      </c>
      <c r="P5" s="4">
        <f>O5-N5</f>
        <v>135</v>
      </c>
      <c r="Q5" s="6">
        <v>45814</v>
      </c>
      <c r="R5" s="7">
        <v>45854</v>
      </c>
      <c r="S5" s="4">
        <f>R5-Q5</f>
        <v>40</v>
      </c>
      <c r="T5" s="3"/>
      <c r="U5" s="2"/>
      <c r="V5" s="4"/>
      <c r="W5" s="6">
        <v>45770</v>
      </c>
      <c r="X5" s="7">
        <v>45819</v>
      </c>
      <c r="Y5" s="4">
        <f>X5-W5</f>
        <v>49</v>
      </c>
      <c r="Z5" s="6">
        <v>45841</v>
      </c>
      <c r="AA5" s="7">
        <v>45897</v>
      </c>
      <c r="AB5" s="4">
        <f>AA5-Z5</f>
        <v>56</v>
      </c>
      <c r="AC5" s="6">
        <v>45673</v>
      </c>
      <c r="AD5" s="7">
        <v>45707</v>
      </c>
      <c r="AE5" s="4">
        <f>AD5-AC5</f>
        <v>34</v>
      </c>
      <c r="AF5" s="6">
        <v>45784</v>
      </c>
      <c r="AG5" s="7">
        <v>45797</v>
      </c>
      <c r="AH5" s="4">
        <f>AG5-AF5</f>
        <v>13</v>
      </c>
      <c r="AI5" s="6">
        <v>45828</v>
      </c>
      <c r="AJ5" s="7">
        <v>45867</v>
      </c>
      <c r="AK5" s="4">
        <f>AJ5-AI5</f>
        <v>39</v>
      </c>
      <c r="AL5" s="6">
        <v>45847</v>
      </c>
      <c r="AM5" s="7">
        <v>45891</v>
      </c>
      <c r="AN5" s="4">
        <f>AM5-AL5</f>
        <v>44</v>
      </c>
      <c r="AO5" s="6">
        <v>45796</v>
      </c>
      <c r="AP5" s="7">
        <v>45944</v>
      </c>
      <c r="AQ5" s="4">
        <f>AP5-AO5</f>
        <v>148</v>
      </c>
      <c r="AR5" s="6">
        <v>45821</v>
      </c>
      <c r="AS5" s="7">
        <v>45958</v>
      </c>
      <c r="AT5" s="4">
        <f t="shared" ref="AT5:AT24" si="0">AS5-AR5</f>
        <v>137</v>
      </c>
      <c r="AU5" s="6">
        <v>45824</v>
      </c>
      <c r="AV5" s="7">
        <v>45904</v>
      </c>
      <c r="AW5" s="4">
        <f>AV5-AU5</f>
        <v>80</v>
      </c>
      <c r="AX5" s="6">
        <v>45826</v>
      </c>
      <c r="AY5" s="7">
        <v>45838</v>
      </c>
      <c r="AZ5" s="4">
        <f>AY5-AX5</f>
        <v>12</v>
      </c>
      <c r="BA5" s="6">
        <v>45919</v>
      </c>
      <c r="BB5" s="7">
        <v>45943</v>
      </c>
      <c r="BC5" s="4">
        <f>BB5-BA5</f>
        <v>24</v>
      </c>
      <c r="BD5" s="29">
        <v>45590</v>
      </c>
      <c r="BE5" s="7">
        <v>45637</v>
      </c>
      <c r="BF5" s="4">
        <f>BE5-BD5</f>
        <v>47</v>
      </c>
      <c r="BG5" s="6">
        <v>45593</v>
      </c>
      <c r="BH5" s="7">
        <v>45636</v>
      </c>
      <c r="BI5" s="4">
        <f>BH5-BG5</f>
        <v>43</v>
      </c>
      <c r="BJ5" s="6">
        <v>45681</v>
      </c>
      <c r="BK5" s="7">
        <v>45694</v>
      </c>
      <c r="BL5" s="4">
        <f>BK5-BJ5</f>
        <v>13</v>
      </c>
      <c r="BM5" s="6">
        <v>45566</v>
      </c>
      <c r="BN5" s="7">
        <v>45694</v>
      </c>
      <c r="BO5" s="4">
        <f>BN5-BM5</f>
        <v>128</v>
      </c>
      <c r="BP5" s="6">
        <v>45628</v>
      </c>
      <c r="BQ5" s="7">
        <v>45783</v>
      </c>
      <c r="BR5" s="4">
        <f>BQ5-BP5</f>
        <v>155</v>
      </c>
      <c r="BS5" s="6">
        <v>45573</v>
      </c>
      <c r="BT5" s="7">
        <v>45608</v>
      </c>
      <c r="BU5" s="4">
        <f>BT5-BS5</f>
        <v>35</v>
      </c>
      <c r="BV5" s="6">
        <v>45615</v>
      </c>
      <c r="BW5" s="7">
        <v>45644</v>
      </c>
      <c r="BX5" s="4">
        <f>BW5-BV5</f>
        <v>29</v>
      </c>
      <c r="BY5" s="6">
        <v>45609</v>
      </c>
      <c r="BZ5" s="7">
        <v>45698</v>
      </c>
      <c r="CA5" s="4">
        <f>BZ5-BY5</f>
        <v>89</v>
      </c>
      <c r="CB5" s="6">
        <v>45832</v>
      </c>
      <c r="CC5" s="7">
        <v>45866</v>
      </c>
      <c r="CD5" s="4">
        <f>CC5-CB5</f>
        <v>34</v>
      </c>
      <c r="CE5" s="6">
        <v>45839</v>
      </c>
      <c r="CF5" s="7">
        <v>45884</v>
      </c>
      <c r="CG5" s="4">
        <f>CF5-CE5</f>
        <v>45</v>
      </c>
      <c r="CH5" s="6">
        <v>45833</v>
      </c>
      <c r="CI5" s="7">
        <v>45867</v>
      </c>
      <c r="CJ5" s="4">
        <f>CI5-CH5</f>
        <v>34</v>
      </c>
      <c r="CK5" s="6">
        <v>45834</v>
      </c>
      <c r="CL5" s="7">
        <v>45867</v>
      </c>
      <c r="CM5" s="4">
        <f>CL5-CK5</f>
        <v>33</v>
      </c>
      <c r="CN5" s="6">
        <v>45840</v>
      </c>
      <c r="CO5" s="7">
        <v>45873</v>
      </c>
      <c r="CP5" s="4">
        <f>CO5-CN5</f>
        <v>33</v>
      </c>
      <c r="CQ5" s="6">
        <v>45819</v>
      </c>
      <c r="CR5" s="7">
        <v>45873</v>
      </c>
      <c r="CS5" s="4">
        <f>CR5-CQ5</f>
        <v>54</v>
      </c>
      <c r="CT5" s="6">
        <v>45888</v>
      </c>
      <c r="CU5" s="7">
        <v>45933</v>
      </c>
      <c r="CV5" s="4">
        <f>CU5-CT5</f>
        <v>45</v>
      </c>
      <c r="CW5" s="6">
        <v>45743</v>
      </c>
      <c r="CX5" s="7">
        <v>45779</v>
      </c>
      <c r="CY5" s="4">
        <f>CX5-CW5</f>
        <v>36</v>
      </c>
      <c r="CZ5" s="6"/>
      <c r="DA5" s="7"/>
      <c r="DB5" s="4"/>
      <c r="DC5" s="6">
        <v>45827</v>
      </c>
      <c r="DD5" s="7">
        <v>45884</v>
      </c>
      <c r="DE5" s="4">
        <f>DD5-DC5</f>
        <v>57</v>
      </c>
      <c r="DF5" s="6">
        <v>45863</v>
      </c>
      <c r="DG5" s="7">
        <v>45897</v>
      </c>
      <c r="DH5" s="4">
        <f>DG5-DF5</f>
        <v>34</v>
      </c>
      <c r="DI5" s="6">
        <v>45574</v>
      </c>
      <c r="DJ5" s="7">
        <v>45741</v>
      </c>
      <c r="DK5" s="4">
        <f>DJ5-DI5</f>
        <v>167</v>
      </c>
      <c r="DL5" s="6">
        <v>45967</v>
      </c>
      <c r="DM5" s="7">
        <v>45979</v>
      </c>
      <c r="DN5" s="4">
        <f>DM5-DL5</f>
        <v>12</v>
      </c>
      <c r="DO5" s="6">
        <v>45923</v>
      </c>
      <c r="DP5" s="7">
        <v>45930</v>
      </c>
      <c r="DQ5" s="4">
        <f>DP5-DO5</f>
        <v>7</v>
      </c>
      <c r="DR5" s="33"/>
      <c r="DS5" s="2" t="s">
        <v>0</v>
      </c>
      <c r="DT5" s="2">
        <v>37</v>
      </c>
      <c r="DU5" s="20">
        <v>54.513513513513516</v>
      </c>
      <c r="DV5" s="33"/>
      <c r="DX5" s="21" t="s">
        <v>0</v>
      </c>
      <c r="DY5" s="21">
        <v>16</v>
      </c>
      <c r="DZ5" s="22">
        <f>(BC5+AZ5+AW5+AT5+AQ5+AN5+AK5+AH5+AE5+AB5+Y5+S5+P5+M5+J5+D5)/DY5</f>
        <v>55.4375</v>
      </c>
      <c r="ED5" t="s">
        <v>0</v>
      </c>
      <c r="EE5" s="14">
        <v>55.4375</v>
      </c>
    </row>
    <row r="6" spans="1:135" x14ac:dyDescent="0.25">
      <c r="A6" t="s">
        <v>1</v>
      </c>
      <c r="B6" s="6">
        <v>45897</v>
      </c>
      <c r="C6" s="7">
        <v>45897</v>
      </c>
      <c r="D6" s="4">
        <f t="shared" ref="D6:D63" si="1">C6-B6</f>
        <v>0</v>
      </c>
      <c r="E6" s="6">
        <v>45782</v>
      </c>
      <c r="F6" s="7">
        <v>45789</v>
      </c>
      <c r="G6" s="4">
        <f>F6-E6</f>
        <v>7</v>
      </c>
      <c r="H6" s="6">
        <v>45924</v>
      </c>
      <c r="I6" s="7">
        <v>45924</v>
      </c>
      <c r="J6" s="4">
        <f t="shared" ref="J6:J63" si="2">I6-H6</f>
        <v>0</v>
      </c>
      <c r="K6" s="6">
        <v>45762</v>
      </c>
      <c r="L6" s="7">
        <v>45786</v>
      </c>
      <c r="M6" s="4">
        <f t="shared" ref="M6:M63" si="3">L6-K6</f>
        <v>24</v>
      </c>
      <c r="N6" s="6">
        <v>45762</v>
      </c>
      <c r="O6" s="7">
        <v>45786</v>
      </c>
      <c r="P6" s="4">
        <f t="shared" ref="P6:P63" si="4">O6-N6</f>
        <v>24</v>
      </c>
      <c r="Q6" s="6">
        <v>45849</v>
      </c>
      <c r="R6" s="7">
        <v>45849</v>
      </c>
      <c r="S6" s="4">
        <f t="shared" ref="S6:S63" si="5">R6-Q6</f>
        <v>0</v>
      </c>
      <c r="T6" s="6">
        <v>45849</v>
      </c>
      <c r="U6" s="7">
        <v>45849</v>
      </c>
      <c r="V6" s="4">
        <f>U6-T6</f>
        <v>0</v>
      </c>
      <c r="W6" s="6">
        <v>45888</v>
      </c>
      <c r="X6" s="7">
        <v>45890</v>
      </c>
      <c r="Y6" s="4">
        <f t="shared" ref="Y6:Y63" si="6">X6-W6</f>
        <v>2</v>
      </c>
      <c r="Z6" s="6">
        <v>45911</v>
      </c>
      <c r="AA6" s="7">
        <v>45911</v>
      </c>
      <c r="AB6" s="4">
        <f t="shared" ref="AB6:AB63" si="7">AA6-Z6</f>
        <v>0</v>
      </c>
      <c r="AC6" s="6"/>
      <c r="AD6" s="7"/>
      <c r="AE6" s="4"/>
      <c r="AF6" s="6">
        <v>45873</v>
      </c>
      <c r="AG6" s="7">
        <v>45873</v>
      </c>
      <c r="AH6" s="4">
        <f t="shared" ref="AH6:AH63" si="8">AG6-AF6</f>
        <v>0</v>
      </c>
      <c r="AI6" s="6">
        <v>45869</v>
      </c>
      <c r="AJ6" s="7">
        <v>45870</v>
      </c>
      <c r="AK6" s="4">
        <f t="shared" ref="AK6:AK63" si="9">AJ6-AI6</f>
        <v>1</v>
      </c>
      <c r="AL6" s="6">
        <v>45908</v>
      </c>
      <c r="AM6" s="7">
        <v>45908</v>
      </c>
      <c r="AN6" s="4">
        <f t="shared" ref="AN6:AN63" si="10">AM6-AL6</f>
        <v>0</v>
      </c>
      <c r="AO6" s="6">
        <v>45895</v>
      </c>
      <c r="AP6" s="7">
        <v>45895</v>
      </c>
      <c r="AQ6" s="4">
        <f t="shared" ref="AQ6:AQ63" si="11">AP6-AO6</f>
        <v>0</v>
      </c>
      <c r="AR6" s="6">
        <v>45861</v>
      </c>
      <c r="AS6" s="7">
        <v>45862</v>
      </c>
      <c r="AT6" s="4">
        <f t="shared" si="0"/>
        <v>1</v>
      </c>
      <c r="AU6" s="6">
        <v>45908</v>
      </c>
      <c r="AV6" s="7">
        <v>45908</v>
      </c>
      <c r="AW6" s="4">
        <f t="shared" ref="AW6:AW63" si="12">AV6-AU6</f>
        <v>0</v>
      </c>
      <c r="AX6" s="6">
        <v>45933</v>
      </c>
      <c r="AY6" s="6">
        <v>45933</v>
      </c>
      <c r="AZ6" s="4">
        <f t="shared" ref="AZ6:AZ63" si="13">AY6-AX6</f>
        <v>0</v>
      </c>
      <c r="BA6" s="6">
        <v>45946</v>
      </c>
      <c r="BB6" s="7">
        <v>45946</v>
      </c>
      <c r="BC6" s="4">
        <f t="shared" ref="BC6:BC63" si="14">BB6-BA6</f>
        <v>0</v>
      </c>
      <c r="BD6" s="29">
        <v>45665</v>
      </c>
      <c r="BE6" s="7">
        <v>45670</v>
      </c>
      <c r="BF6" s="4">
        <f t="shared" ref="BF6:BF63" si="15">BE6-BD6</f>
        <v>5</v>
      </c>
      <c r="BG6" s="6">
        <v>45693</v>
      </c>
      <c r="BH6" s="7">
        <v>45694</v>
      </c>
      <c r="BI6" s="4">
        <f t="shared" ref="BI6:BI63" si="16">BH6-BG6</f>
        <v>1</v>
      </c>
      <c r="BJ6" s="6"/>
      <c r="BK6" s="7"/>
      <c r="BL6" s="4"/>
      <c r="BM6" s="6">
        <v>45660</v>
      </c>
      <c r="BN6" s="7">
        <v>45663</v>
      </c>
      <c r="BO6" s="4">
        <f t="shared" ref="BO6:BO63" si="17">BN6-BM6</f>
        <v>3</v>
      </c>
      <c r="BP6" s="6">
        <v>45665</v>
      </c>
      <c r="BQ6" s="7">
        <v>45670</v>
      </c>
      <c r="BR6" s="4">
        <f t="shared" ref="BR6:BR63" si="18">BQ6-BP6</f>
        <v>5</v>
      </c>
      <c r="BS6" s="6">
        <v>45660</v>
      </c>
      <c r="BT6" s="7">
        <v>45663</v>
      </c>
      <c r="BU6" s="4">
        <f t="shared" ref="BU6:BU63" si="19">BT6-BS6</f>
        <v>3</v>
      </c>
      <c r="BV6" s="6">
        <v>45700</v>
      </c>
      <c r="BW6" s="7">
        <v>45707</v>
      </c>
      <c r="BX6" s="4">
        <f t="shared" ref="BX6:BX63" si="20">BW6-BV6</f>
        <v>7</v>
      </c>
      <c r="BY6" s="6">
        <v>45655</v>
      </c>
      <c r="BZ6" s="7">
        <v>45658</v>
      </c>
      <c r="CA6" s="4">
        <f t="shared" ref="CA6:CA63" si="21">BZ6-BY6</f>
        <v>3</v>
      </c>
      <c r="CB6" s="6">
        <v>45968</v>
      </c>
      <c r="CC6" s="7">
        <v>45968</v>
      </c>
      <c r="CD6" s="4">
        <f t="shared" ref="CD6:CD63" si="22">CC6-CB6</f>
        <v>0</v>
      </c>
      <c r="CE6" s="6">
        <v>45968</v>
      </c>
      <c r="CF6" s="7">
        <v>45968</v>
      </c>
      <c r="CG6" s="4">
        <f t="shared" ref="CG6:CG63" si="23">CF6-CE6</f>
        <v>0</v>
      </c>
      <c r="CH6" s="6"/>
      <c r="CI6" s="7"/>
      <c r="CJ6" s="4"/>
      <c r="CK6" s="6">
        <v>45908</v>
      </c>
      <c r="CL6" s="7">
        <v>45908</v>
      </c>
      <c r="CM6" s="4">
        <f t="shared" ref="CM6:CM63" si="24">CL6-CK6</f>
        <v>0</v>
      </c>
      <c r="CN6" s="6">
        <v>45910</v>
      </c>
      <c r="CO6" s="7">
        <v>45910</v>
      </c>
      <c r="CP6" s="4">
        <f t="shared" ref="CP6:CP63" si="25">CO6-CN6</f>
        <v>0</v>
      </c>
      <c r="CQ6" s="6"/>
      <c r="CR6" s="7"/>
      <c r="CS6" s="4"/>
      <c r="CT6" s="6">
        <v>45993</v>
      </c>
      <c r="CU6" s="7">
        <v>45994</v>
      </c>
      <c r="CV6" s="4">
        <f t="shared" ref="CV6:CV63" si="26">CU6-CT6</f>
        <v>1</v>
      </c>
      <c r="CW6" s="6">
        <v>45791</v>
      </c>
      <c r="CX6" s="7">
        <v>45791</v>
      </c>
      <c r="CY6" s="4">
        <f t="shared" ref="CY6:CY63" si="27">CX6-CW6</f>
        <v>0</v>
      </c>
      <c r="CZ6" s="6">
        <v>45888</v>
      </c>
      <c r="DA6" s="7">
        <v>45888</v>
      </c>
      <c r="DB6" s="4">
        <f>DA6-CZ6</f>
        <v>0</v>
      </c>
      <c r="DC6" s="6">
        <v>45894</v>
      </c>
      <c r="DD6" s="7">
        <v>45894</v>
      </c>
      <c r="DE6" s="4">
        <f t="shared" ref="DE6:DE63" si="28">DD6-DC6</f>
        <v>0</v>
      </c>
      <c r="DF6" s="6">
        <v>45946</v>
      </c>
      <c r="DG6" s="7">
        <v>45947</v>
      </c>
      <c r="DH6" s="4">
        <f t="shared" ref="DH6:DH63" si="29">DG6-DF6</f>
        <v>1</v>
      </c>
      <c r="DI6" s="6">
        <v>45800</v>
      </c>
      <c r="DJ6" s="7">
        <v>45804</v>
      </c>
      <c r="DK6" s="4">
        <f t="shared" ref="DK6:DK63" si="30">DJ6-DI6</f>
        <v>4</v>
      </c>
      <c r="DL6" s="6"/>
      <c r="DM6" s="7"/>
      <c r="DN6" s="4"/>
      <c r="DO6" s="6">
        <v>45980</v>
      </c>
      <c r="DP6" s="7">
        <v>45985</v>
      </c>
      <c r="DQ6" s="4">
        <f t="shared" ref="DQ6:DQ63" si="31">DP6-DO6</f>
        <v>5</v>
      </c>
      <c r="DR6" s="33"/>
      <c r="DS6" s="2" t="s">
        <v>1</v>
      </c>
      <c r="DT6" s="2">
        <v>35</v>
      </c>
      <c r="DU6" s="20">
        <v>2.7714285714285714</v>
      </c>
      <c r="DV6" s="33"/>
      <c r="DX6" s="2" t="s">
        <v>1</v>
      </c>
      <c r="DY6" s="2">
        <v>17</v>
      </c>
      <c r="DZ6" s="20">
        <f t="shared" ref="DZ6:DZ63" si="32">(BC6+AZ6+AW6+AT6+AQ6+AN6+AK6+AH6+AE6+AB6+Y6+S6+P6+M6+J6+D6)/DY6</f>
        <v>3.0588235294117645</v>
      </c>
      <c r="ED6" t="s">
        <v>1</v>
      </c>
      <c r="EE6" s="14">
        <v>3.0588235294117645</v>
      </c>
    </row>
    <row r="7" spans="1:135" x14ac:dyDescent="0.25">
      <c r="A7" t="s">
        <v>2</v>
      </c>
      <c r="B7" s="6">
        <v>45834</v>
      </c>
      <c r="C7" s="7">
        <v>45876</v>
      </c>
      <c r="D7" s="4">
        <f t="shared" si="1"/>
        <v>42</v>
      </c>
      <c r="E7" s="3"/>
      <c r="F7" s="2"/>
      <c r="G7" s="4"/>
      <c r="H7" s="6">
        <v>45818</v>
      </c>
      <c r="I7" s="7">
        <v>45911</v>
      </c>
      <c r="J7" s="4">
        <f t="shared" si="2"/>
        <v>93</v>
      </c>
      <c r="K7" s="6">
        <v>45680</v>
      </c>
      <c r="L7" s="7">
        <v>45757</v>
      </c>
      <c r="M7" s="4">
        <f t="shared" si="3"/>
        <v>77</v>
      </c>
      <c r="N7" s="6">
        <v>45621</v>
      </c>
      <c r="O7" s="7">
        <v>45687</v>
      </c>
      <c r="P7" s="4">
        <f t="shared" si="4"/>
        <v>66</v>
      </c>
      <c r="Q7" s="6">
        <v>45817</v>
      </c>
      <c r="R7" s="7">
        <v>45862</v>
      </c>
      <c r="S7" s="4">
        <f t="shared" si="5"/>
        <v>45</v>
      </c>
      <c r="T7" s="6">
        <v>45804</v>
      </c>
      <c r="U7" s="7">
        <v>45841</v>
      </c>
      <c r="V7" s="4">
        <f t="shared" ref="V7:V63" si="33">U7-T7</f>
        <v>37</v>
      </c>
      <c r="W7" s="6">
        <v>45777</v>
      </c>
      <c r="X7" s="7">
        <v>45827</v>
      </c>
      <c r="Y7" s="4">
        <f t="shared" si="6"/>
        <v>50</v>
      </c>
      <c r="Z7" s="6">
        <v>45841</v>
      </c>
      <c r="AA7" s="7">
        <v>45904</v>
      </c>
      <c r="AB7" s="4">
        <f t="shared" si="7"/>
        <v>63</v>
      </c>
      <c r="AC7" s="6">
        <v>45660</v>
      </c>
      <c r="AD7" s="7">
        <v>45757</v>
      </c>
      <c r="AE7" s="4">
        <f>AD7-AC7</f>
        <v>97</v>
      </c>
      <c r="AF7" s="6">
        <v>45784</v>
      </c>
      <c r="AG7" s="7">
        <v>45841</v>
      </c>
      <c r="AH7" s="4">
        <f t="shared" si="8"/>
        <v>57</v>
      </c>
      <c r="AI7" s="6">
        <v>45847</v>
      </c>
      <c r="AJ7" s="7">
        <v>45869</v>
      </c>
      <c r="AK7" s="4">
        <f t="shared" si="9"/>
        <v>22</v>
      </c>
      <c r="AL7" s="6">
        <v>45838</v>
      </c>
      <c r="AM7" s="7">
        <v>45883</v>
      </c>
      <c r="AN7" s="4">
        <f t="shared" si="10"/>
        <v>45</v>
      </c>
      <c r="AO7" s="6"/>
      <c r="AP7" s="7"/>
      <c r="AQ7" s="4"/>
      <c r="AR7" s="6">
        <v>45821</v>
      </c>
      <c r="AS7" s="7">
        <v>45862</v>
      </c>
      <c r="AT7" s="4">
        <f t="shared" si="0"/>
        <v>41</v>
      </c>
      <c r="AU7" s="6">
        <v>45825</v>
      </c>
      <c r="AV7" s="7">
        <v>45876</v>
      </c>
      <c r="AW7" s="4">
        <f t="shared" si="12"/>
        <v>51</v>
      </c>
      <c r="AX7" s="6">
        <v>45826</v>
      </c>
      <c r="AY7" s="7">
        <v>45869</v>
      </c>
      <c r="AZ7" s="4">
        <f t="shared" si="13"/>
        <v>43</v>
      </c>
      <c r="BA7" s="6">
        <v>45919</v>
      </c>
      <c r="BB7" s="7">
        <v>45946</v>
      </c>
      <c r="BC7" s="4">
        <f t="shared" si="14"/>
        <v>27</v>
      </c>
      <c r="BD7" s="29">
        <v>45589</v>
      </c>
      <c r="BE7" s="7">
        <v>45622</v>
      </c>
      <c r="BF7" s="4">
        <f t="shared" si="15"/>
        <v>33</v>
      </c>
      <c r="BG7" s="6">
        <v>45579</v>
      </c>
      <c r="BH7" s="7">
        <v>45673</v>
      </c>
      <c r="BI7" s="4">
        <f t="shared" si="16"/>
        <v>94</v>
      </c>
      <c r="BJ7" s="6">
        <v>45736</v>
      </c>
      <c r="BK7" s="7">
        <v>45834</v>
      </c>
      <c r="BL7" s="4">
        <f t="shared" ref="BL7:BL63" si="34">BK7-BJ7</f>
        <v>98</v>
      </c>
      <c r="BM7" s="6">
        <v>45567</v>
      </c>
      <c r="BN7" s="7">
        <v>45603</v>
      </c>
      <c r="BO7" s="4">
        <f t="shared" si="17"/>
        <v>36</v>
      </c>
      <c r="BP7" s="6">
        <v>45620</v>
      </c>
      <c r="BQ7" s="7">
        <v>45680</v>
      </c>
      <c r="BR7" s="4">
        <f t="shared" si="18"/>
        <v>60</v>
      </c>
      <c r="BS7" s="6">
        <v>45572</v>
      </c>
      <c r="BT7" s="7">
        <v>45645</v>
      </c>
      <c r="BU7" s="4">
        <f t="shared" si="19"/>
        <v>73</v>
      </c>
      <c r="BV7" s="6">
        <v>45616</v>
      </c>
      <c r="BW7" s="7">
        <v>45695</v>
      </c>
      <c r="BX7" s="4">
        <f t="shared" si="20"/>
        <v>79</v>
      </c>
      <c r="BY7" s="6">
        <v>45593</v>
      </c>
      <c r="BZ7" s="7">
        <v>45673</v>
      </c>
      <c r="CA7" s="4">
        <f t="shared" si="21"/>
        <v>80</v>
      </c>
      <c r="CB7" s="6">
        <v>45833</v>
      </c>
      <c r="CC7" s="7">
        <v>45933</v>
      </c>
      <c r="CD7" s="4">
        <f t="shared" si="22"/>
        <v>100</v>
      </c>
      <c r="CE7" s="6">
        <v>45836</v>
      </c>
      <c r="CF7" s="7">
        <v>45897</v>
      </c>
      <c r="CG7" s="4">
        <f t="shared" si="23"/>
        <v>61</v>
      </c>
      <c r="CH7" s="6">
        <v>45833</v>
      </c>
      <c r="CI7" s="7">
        <v>45869</v>
      </c>
      <c r="CJ7" s="4">
        <f t="shared" ref="CJ6:CJ63" si="35">CI7-CH7</f>
        <v>36</v>
      </c>
      <c r="CK7" s="6">
        <v>45834</v>
      </c>
      <c r="CL7" s="7">
        <v>45890</v>
      </c>
      <c r="CM7" s="4">
        <f t="shared" si="24"/>
        <v>56</v>
      </c>
      <c r="CN7" s="6">
        <v>45836</v>
      </c>
      <c r="CO7" s="7">
        <v>45883</v>
      </c>
      <c r="CP7" s="4">
        <f t="shared" si="25"/>
        <v>47</v>
      </c>
      <c r="CQ7" s="6">
        <v>45819</v>
      </c>
      <c r="CR7" s="7">
        <v>45869</v>
      </c>
      <c r="CS7" s="4">
        <f t="shared" ref="CS6:CS63" si="36">CR7-CQ7</f>
        <v>50</v>
      </c>
      <c r="CT7" s="6">
        <v>45888</v>
      </c>
      <c r="CU7" s="7">
        <v>45967</v>
      </c>
      <c r="CV7" s="4">
        <f t="shared" si="26"/>
        <v>79</v>
      </c>
      <c r="CW7" s="6">
        <v>45742</v>
      </c>
      <c r="CX7" s="7">
        <v>45785</v>
      </c>
      <c r="CY7" s="4">
        <f t="shared" si="27"/>
        <v>43</v>
      </c>
      <c r="CZ7" s="6">
        <v>45820</v>
      </c>
      <c r="DA7" s="7">
        <v>45876</v>
      </c>
      <c r="DB7" s="4">
        <f t="shared" ref="DB7:DB63" si="37">DA7-CZ7</f>
        <v>56</v>
      </c>
      <c r="DC7" s="6">
        <v>45827</v>
      </c>
      <c r="DD7" s="7">
        <v>45960</v>
      </c>
      <c r="DE7" s="4">
        <f t="shared" si="28"/>
        <v>133</v>
      </c>
      <c r="DF7" s="6">
        <v>45866</v>
      </c>
      <c r="DG7" s="7">
        <v>45897</v>
      </c>
      <c r="DH7" s="4">
        <f t="shared" si="29"/>
        <v>31</v>
      </c>
      <c r="DI7" s="6"/>
      <c r="DJ7" s="7"/>
      <c r="DK7" s="4"/>
      <c r="DL7" s="6">
        <v>45963</v>
      </c>
      <c r="DM7" s="7">
        <v>46030</v>
      </c>
      <c r="DN7" s="4">
        <f t="shared" ref="DN6:DN63" si="38">DM7-DL7</f>
        <v>67</v>
      </c>
      <c r="DO7" s="6">
        <v>45924</v>
      </c>
      <c r="DP7" s="7">
        <v>45987</v>
      </c>
      <c r="DQ7" s="4">
        <f t="shared" si="31"/>
        <v>63</v>
      </c>
      <c r="DR7" s="33"/>
      <c r="DS7" s="2" t="s">
        <v>2</v>
      </c>
      <c r="DT7" s="2">
        <v>37</v>
      </c>
      <c r="DU7" s="20">
        <v>60.297297297297298</v>
      </c>
      <c r="DV7" s="33"/>
      <c r="DX7" s="2" t="s">
        <v>2</v>
      </c>
      <c r="DY7" s="2">
        <v>16</v>
      </c>
      <c r="DZ7" s="20">
        <f t="shared" si="32"/>
        <v>51.1875</v>
      </c>
      <c r="ED7" t="s">
        <v>2</v>
      </c>
      <c r="EE7" s="14">
        <v>51.1875</v>
      </c>
    </row>
    <row r="8" spans="1:135" x14ac:dyDescent="0.25">
      <c r="A8" t="s">
        <v>3</v>
      </c>
      <c r="B8" s="6">
        <v>45916</v>
      </c>
      <c r="C8" s="7">
        <v>45916</v>
      </c>
      <c r="D8" s="4">
        <f t="shared" si="1"/>
        <v>0</v>
      </c>
      <c r="E8" s="3"/>
      <c r="F8" s="2"/>
      <c r="G8" s="4"/>
      <c r="H8" s="6">
        <v>45911</v>
      </c>
      <c r="I8" s="7">
        <v>45912</v>
      </c>
      <c r="J8" s="4">
        <f t="shared" si="2"/>
        <v>1</v>
      </c>
      <c r="K8" s="6">
        <v>45762</v>
      </c>
      <c r="L8" s="7">
        <v>45763</v>
      </c>
      <c r="M8" s="4">
        <f t="shared" si="3"/>
        <v>1</v>
      </c>
      <c r="N8" s="6">
        <v>45762</v>
      </c>
      <c r="O8" s="7">
        <v>45763</v>
      </c>
      <c r="P8" s="4">
        <f t="shared" si="4"/>
        <v>1</v>
      </c>
      <c r="Q8" s="6">
        <v>45849</v>
      </c>
      <c r="R8" s="7">
        <v>45852</v>
      </c>
      <c r="S8" s="4">
        <f t="shared" si="5"/>
        <v>3</v>
      </c>
      <c r="T8" s="6">
        <v>45849</v>
      </c>
      <c r="U8" s="7">
        <v>45852</v>
      </c>
      <c r="V8" s="4">
        <f t="shared" si="33"/>
        <v>3</v>
      </c>
      <c r="W8" s="6">
        <v>45888</v>
      </c>
      <c r="X8" s="7">
        <v>45890</v>
      </c>
      <c r="Y8" s="4">
        <f t="shared" si="6"/>
        <v>2</v>
      </c>
      <c r="Z8" s="6">
        <v>45911</v>
      </c>
      <c r="AA8" s="7">
        <v>45912</v>
      </c>
      <c r="AB8" s="4">
        <f t="shared" si="7"/>
        <v>1</v>
      </c>
      <c r="AC8" s="6"/>
      <c r="AD8" s="7"/>
      <c r="AE8" s="4"/>
      <c r="AF8" s="6">
        <v>45873</v>
      </c>
      <c r="AG8" s="7">
        <v>45874</v>
      </c>
      <c r="AH8" s="4">
        <f t="shared" si="8"/>
        <v>1</v>
      </c>
      <c r="AI8" s="6">
        <v>45869</v>
      </c>
      <c r="AJ8" s="7">
        <v>45870</v>
      </c>
      <c r="AK8" s="4">
        <f t="shared" si="9"/>
        <v>1</v>
      </c>
      <c r="AL8" s="6">
        <v>45908</v>
      </c>
      <c r="AM8" s="7">
        <v>45909</v>
      </c>
      <c r="AN8" s="4">
        <f t="shared" si="10"/>
        <v>1</v>
      </c>
      <c r="AO8" s="6">
        <v>45895</v>
      </c>
      <c r="AP8" s="7">
        <v>45896</v>
      </c>
      <c r="AQ8" s="4">
        <f t="shared" si="11"/>
        <v>1</v>
      </c>
      <c r="AR8" s="6">
        <v>45861</v>
      </c>
      <c r="AS8" s="7">
        <v>45862</v>
      </c>
      <c r="AT8" s="4">
        <f t="shared" si="0"/>
        <v>1</v>
      </c>
      <c r="AU8" s="6">
        <v>45908</v>
      </c>
      <c r="AV8" s="7">
        <v>45910</v>
      </c>
      <c r="AW8" s="4">
        <f t="shared" si="12"/>
        <v>2</v>
      </c>
      <c r="AX8" s="6">
        <v>45933</v>
      </c>
      <c r="AY8" s="7">
        <v>45936</v>
      </c>
      <c r="AZ8" s="4">
        <f t="shared" si="13"/>
        <v>3</v>
      </c>
      <c r="BA8" s="6">
        <v>45946</v>
      </c>
      <c r="BB8" s="7">
        <v>45951</v>
      </c>
      <c r="BC8" s="4">
        <f t="shared" si="14"/>
        <v>5</v>
      </c>
      <c r="BD8" s="29">
        <v>45665</v>
      </c>
      <c r="BE8" s="7">
        <v>45666</v>
      </c>
      <c r="BF8" s="4">
        <f t="shared" si="15"/>
        <v>1</v>
      </c>
      <c r="BG8" s="6">
        <v>45693</v>
      </c>
      <c r="BH8" s="7">
        <v>45695</v>
      </c>
      <c r="BI8" s="4">
        <f t="shared" si="16"/>
        <v>2</v>
      </c>
      <c r="BJ8" s="6"/>
      <c r="BK8" s="7"/>
      <c r="BL8" s="4"/>
      <c r="BM8" s="6">
        <v>45660</v>
      </c>
      <c r="BN8" s="7">
        <v>45663</v>
      </c>
      <c r="BO8" s="4">
        <f t="shared" si="17"/>
        <v>3</v>
      </c>
      <c r="BP8" s="6">
        <v>45665</v>
      </c>
      <c r="BQ8" s="7">
        <v>45666</v>
      </c>
      <c r="BR8" s="4">
        <f t="shared" si="18"/>
        <v>1</v>
      </c>
      <c r="BS8" s="6">
        <v>45660</v>
      </c>
      <c r="BT8" s="7">
        <v>45660</v>
      </c>
      <c r="BU8" s="4">
        <f t="shared" si="19"/>
        <v>0</v>
      </c>
      <c r="BV8" s="6">
        <v>45700</v>
      </c>
      <c r="BW8" s="7">
        <v>45701</v>
      </c>
      <c r="BX8" s="4">
        <f t="shared" si="20"/>
        <v>1</v>
      </c>
      <c r="BY8" s="6">
        <v>45655</v>
      </c>
      <c r="BZ8" s="7">
        <v>45656</v>
      </c>
      <c r="CA8" s="4">
        <f t="shared" si="21"/>
        <v>1</v>
      </c>
      <c r="CB8" s="6">
        <v>45968</v>
      </c>
      <c r="CC8" s="7">
        <v>45971</v>
      </c>
      <c r="CD8" s="4">
        <f t="shared" si="22"/>
        <v>3</v>
      </c>
      <c r="CE8" s="6">
        <v>45968</v>
      </c>
      <c r="CF8" s="7">
        <v>45973</v>
      </c>
      <c r="CG8" s="4">
        <f t="shared" si="23"/>
        <v>5</v>
      </c>
      <c r="CH8" s="6"/>
      <c r="CI8" s="7"/>
      <c r="CJ8" s="4"/>
      <c r="CK8" s="6">
        <v>45908</v>
      </c>
      <c r="CL8" s="7">
        <v>45909</v>
      </c>
      <c r="CM8" s="4">
        <f t="shared" si="24"/>
        <v>1</v>
      </c>
      <c r="CN8" s="6">
        <v>45910</v>
      </c>
      <c r="CO8" s="7">
        <v>45911</v>
      </c>
      <c r="CP8" s="4">
        <f t="shared" si="25"/>
        <v>1</v>
      </c>
      <c r="CQ8" s="6">
        <v>45861</v>
      </c>
      <c r="CR8" s="7">
        <v>45862</v>
      </c>
      <c r="CS8" s="4">
        <f t="shared" si="36"/>
        <v>1</v>
      </c>
      <c r="CT8" s="6">
        <v>45993</v>
      </c>
      <c r="CU8" s="7">
        <v>45994</v>
      </c>
      <c r="CV8" s="4">
        <f t="shared" si="26"/>
        <v>1</v>
      </c>
      <c r="CW8" s="6">
        <v>45791</v>
      </c>
      <c r="CX8" s="7">
        <v>45791</v>
      </c>
      <c r="CY8" s="4">
        <f t="shared" si="27"/>
        <v>0</v>
      </c>
      <c r="CZ8" s="6">
        <v>45888</v>
      </c>
      <c r="DA8" s="7">
        <v>45889</v>
      </c>
      <c r="DB8" s="4">
        <f t="shared" si="37"/>
        <v>1</v>
      </c>
      <c r="DC8" s="6">
        <v>45894</v>
      </c>
      <c r="DD8" s="7">
        <v>45896</v>
      </c>
      <c r="DE8" s="4">
        <f t="shared" si="28"/>
        <v>2</v>
      </c>
      <c r="DF8" s="6">
        <v>45946</v>
      </c>
      <c r="DG8" s="7">
        <v>45947</v>
      </c>
      <c r="DH8" s="4">
        <f t="shared" si="29"/>
        <v>1</v>
      </c>
      <c r="DI8" s="6">
        <v>45800</v>
      </c>
      <c r="DJ8" s="7">
        <v>45804</v>
      </c>
      <c r="DK8" s="4">
        <f t="shared" si="30"/>
        <v>4</v>
      </c>
      <c r="DL8" s="6"/>
      <c r="DM8" s="7"/>
      <c r="DN8" s="4"/>
      <c r="DO8" s="6">
        <v>45980</v>
      </c>
      <c r="DP8" s="7">
        <v>45981</v>
      </c>
      <c r="DQ8" s="4">
        <f t="shared" si="31"/>
        <v>1</v>
      </c>
      <c r="DR8" s="33"/>
      <c r="DS8" s="2" t="s">
        <v>3</v>
      </c>
      <c r="DT8" s="2">
        <v>35</v>
      </c>
      <c r="DU8" s="20">
        <v>1.6285714285714286</v>
      </c>
      <c r="DV8" s="33"/>
      <c r="DX8" s="2" t="s">
        <v>3</v>
      </c>
      <c r="DY8" s="2">
        <v>16</v>
      </c>
      <c r="DZ8" s="20">
        <f t="shared" si="32"/>
        <v>1.5</v>
      </c>
      <c r="ED8" t="s">
        <v>3</v>
      </c>
      <c r="EE8" s="14">
        <v>1.5</v>
      </c>
    </row>
    <row r="9" spans="1:135" x14ac:dyDescent="0.25">
      <c r="A9" t="s">
        <v>4</v>
      </c>
      <c r="B9" s="3"/>
      <c r="C9" s="2"/>
      <c r="D9" s="4"/>
      <c r="E9" s="3"/>
      <c r="F9" s="2"/>
      <c r="G9" s="4"/>
      <c r="H9" s="3"/>
      <c r="I9" s="2"/>
      <c r="J9" s="4"/>
      <c r="K9" s="3"/>
      <c r="L9" s="2"/>
      <c r="M9" s="4"/>
      <c r="N9" s="3"/>
      <c r="O9" s="2"/>
      <c r="P9" s="4"/>
      <c r="Q9" s="6">
        <v>45814</v>
      </c>
      <c r="R9" s="7">
        <v>45959</v>
      </c>
      <c r="S9" s="4">
        <f t="shared" si="5"/>
        <v>145</v>
      </c>
      <c r="T9" s="6">
        <v>45804</v>
      </c>
      <c r="U9" s="7">
        <v>46017</v>
      </c>
      <c r="V9" s="4">
        <f t="shared" si="33"/>
        <v>213</v>
      </c>
      <c r="W9" s="6">
        <v>45770</v>
      </c>
      <c r="X9" s="7">
        <v>45825</v>
      </c>
      <c r="Y9" s="4">
        <f t="shared" si="6"/>
        <v>55</v>
      </c>
      <c r="Z9" s="6"/>
      <c r="AA9" s="6"/>
      <c r="AB9" s="4"/>
      <c r="AC9" s="6"/>
      <c r="AD9" s="6"/>
      <c r="AE9" s="4"/>
      <c r="AF9" s="6"/>
      <c r="AG9" s="6"/>
      <c r="AH9" s="4"/>
      <c r="AI9" s="6">
        <v>45828</v>
      </c>
      <c r="AJ9" s="6">
        <v>45882</v>
      </c>
      <c r="AK9" s="4">
        <f t="shared" si="9"/>
        <v>54</v>
      </c>
      <c r="AL9" s="6"/>
      <c r="AM9" s="6"/>
      <c r="AN9" s="4"/>
      <c r="AO9" s="6"/>
      <c r="AP9" s="6"/>
      <c r="AQ9" s="4"/>
      <c r="AR9" s="6"/>
      <c r="AS9" s="6"/>
      <c r="AT9" s="4"/>
      <c r="AU9" s="13">
        <v>45824</v>
      </c>
      <c r="AV9" s="7">
        <v>45898</v>
      </c>
      <c r="AW9" s="4">
        <f t="shared" si="12"/>
        <v>74</v>
      </c>
      <c r="AX9" s="13">
        <v>45826</v>
      </c>
      <c r="AY9" s="7">
        <v>45943</v>
      </c>
      <c r="AZ9" s="4">
        <f t="shared" si="13"/>
        <v>117</v>
      </c>
      <c r="BA9" s="13">
        <v>45919</v>
      </c>
      <c r="BB9" s="7">
        <v>45932</v>
      </c>
      <c r="BC9" s="4">
        <f t="shared" si="14"/>
        <v>13</v>
      </c>
      <c r="BD9" s="30"/>
      <c r="BE9" s="7"/>
      <c r="BF9" s="4"/>
      <c r="BG9" s="13">
        <v>45593</v>
      </c>
      <c r="BH9" s="7">
        <v>45666</v>
      </c>
      <c r="BI9" s="4">
        <f t="shared" si="16"/>
        <v>73</v>
      </c>
      <c r="BJ9" s="13"/>
      <c r="BK9" s="7"/>
      <c r="BL9" s="4"/>
      <c r="BM9" s="13">
        <v>45566</v>
      </c>
      <c r="BN9" s="7">
        <v>45813</v>
      </c>
      <c r="BO9" s="4">
        <f t="shared" si="17"/>
        <v>247</v>
      </c>
      <c r="BP9" s="13">
        <v>45628</v>
      </c>
      <c r="BQ9" s="7">
        <v>45713</v>
      </c>
      <c r="BR9" s="4">
        <f t="shared" si="18"/>
        <v>85</v>
      </c>
      <c r="BS9" s="13">
        <v>45573</v>
      </c>
      <c r="BT9" s="7">
        <v>45653</v>
      </c>
      <c r="BU9" s="4">
        <f t="shared" si="19"/>
        <v>80</v>
      </c>
      <c r="BV9" s="13"/>
      <c r="BW9" s="7"/>
      <c r="BX9" s="4"/>
      <c r="BY9" s="13"/>
      <c r="BZ9" s="7"/>
      <c r="CA9" s="4"/>
      <c r="CB9" s="13">
        <v>45832</v>
      </c>
      <c r="CC9" s="7">
        <v>45985</v>
      </c>
      <c r="CD9" s="4">
        <f t="shared" si="22"/>
        <v>153</v>
      </c>
      <c r="CE9" s="13">
        <v>45840</v>
      </c>
      <c r="CF9" s="7">
        <v>45968</v>
      </c>
      <c r="CG9" s="4">
        <f t="shared" si="23"/>
        <v>128</v>
      </c>
      <c r="CH9" s="13">
        <v>45833</v>
      </c>
      <c r="CI9" s="7">
        <v>45873</v>
      </c>
      <c r="CJ9" s="4">
        <f t="shared" si="35"/>
        <v>40</v>
      </c>
      <c r="CK9" s="13"/>
      <c r="CL9" s="7"/>
      <c r="CM9" s="4"/>
      <c r="CN9" s="13">
        <v>45845</v>
      </c>
      <c r="CO9" s="7">
        <v>45954</v>
      </c>
      <c r="CP9" s="4">
        <f t="shared" si="25"/>
        <v>109</v>
      </c>
      <c r="CQ9" s="13">
        <v>45819</v>
      </c>
      <c r="CR9" s="7">
        <v>45880</v>
      </c>
      <c r="CS9" s="4">
        <f t="shared" si="36"/>
        <v>61</v>
      </c>
      <c r="CT9" s="13">
        <v>45888</v>
      </c>
      <c r="CU9" s="7">
        <v>45986</v>
      </c>
      <c r="CV9" s="4">
        <f t="shared" si="26"/>
        <v>98</v>
      </c>
      <c r="CW9" s="13">
        <v>45744</v>
      </c>
      <c r="CX9" s="7">
        <v>45824</v>
      </c>
      <c r="CY9" s="4">
        <f t="shared" si="27"/>
        <v>80</v>
      </c>
      <c r="CZ9" s="13"/>
      <c r="DA9" s="7"/>
      <c r="DB9" s="4"/>
      <c r="DC9" s="13">
        <v>45827</v>
      </c>
      <c r="DD9" s="7"/>
      <c r="DE9" s="4"/>
      <c r="DF9" s="13"/>
      <c r="DG9" s="7"/>
      <c r="DH9" s="4"/>
      <c r="DI9" s="13"/>
      <c r="DJ9" s="7"/>
      <c r="DK9" s="4"/>
      <c r="DL9" s="13">
        <v>45967</v>
      </c>
      <c r="DM9" s="7">
        <v>46034</v>
      </c>
      <c r="DN9" s="4">
        <f t="shared" si="38"/>
        <v>67</v>
      </c>
      <c r="DO9" s="13">
        <v>45923</v>
      </c>
      <c r="DP9" s="7">
        <v>46062</v>
      </c>
      <c r="DQ9" s="4">
        <f t="shared" si="31"/>
        <v>139</v>
      </c>
      <c r="DR9" s="33"/>
      <c r="DS9" s="2" t="s">
        <v>4</v>
      </c>
      <c r="DT9" s="2">
        <v>20</v>
      </c>
      <c r="DU9" s="20">
        <v>101.55</v>
      </c>
      <c r="DV9" s="33"/>
      <c r="DX9" s="2" t="s">
        <v>4</v>
      </c>
      <c r="DY9" s="2">
        <v>7</v>
      </c>
      <c r="DZ9" s="20">
        <f t="shared" si="32"/>
        <v>65.428571428571431</v>
      </c>
      <c r="ED9" t="s">
        <v>4</v>
      </c>
      <c r="EE9" s="14">
        <v>65.428571428571431</v>
      </c>
    </row>
    <row r="10" spans="1:135" x14ac:dyDescent="0.25">
      <c r="A10" t="s">
        <v>5</v>
      </c>
      <c r="B10" s="6">
        <v>45897</v>
      </c>
      <c r="C10" s="7">
        <v>45898</v>
      </c>
      <c r="D10" s="4">
        <f t="shared" si="1"/>
        <v>1</v>
      </c>
      <c r="E10" s="3"/>
      <c r="F10" s="2"/>
      <c r="G10" s="4"/>
      <c r="H10" s="6">
        <v>45911</v>
      </c>
      <c r="I10" s="7">
        <v>45911</v>
      </c>
      <c r="J10" s="4">
        <f t="shared" si="2"/>
        <v>0</v>
      </c>
      <c r="K10" s="6">
        <v>45762</v>
      </c>
      <c r="L10" s="7">
        <v>45762</v>
      </c>
      <c r="M10" s="4">
        <f t="shared" si="3"/>
        <v>0</v>
      </c>
      <c r="N10" s="6">
        <v>45762</v>
      </c>
      <c r="O10" s="7">
        <v>45762</v>
      </c>
      <c r="P10" s="4">
        <f t="shared" si="4"/>
        <v>0</v>
      </c>
      <c r="Q10" s="6">
        <v>45849</v>
      </c>
      <c r="R10" s="7">
        <v>45849</v>
      </c>
      <c r="S10" s="4">
        <f t="shared" si="5"/>
        <v>0</v>
      </c>
      <c r="T10" s="6"/>
      <c r="U10" s="7"/>
      <c r="V10" s="4"/>
      <c r="W10" s="6">
        <v>45888</v>
      </c>
      <c r="X10" s="7">
        <v>45888</v>
      </c>
      <c r="Y10" s="4">
        <f t="shared" si="6"/>
        <v>0</v>
      </c>
      <c r="Z10" s="6">
        <v>45911</v>
      </c>
      <c r="AA10" s="6">
        <v>45911</v>
      </c>
      <c r="AB10" s="4">
        <f t="shared" si="7"/>
        <v>0</v>
      </c>
      <c r="AC10" s="6"/>
      <c r="AD10" s="6"/>
      <c r="AE10" s="4"/>
      <c r="AF10" s="6"/>
      <c r="AG10" s="6"/>
      <c r="AH10" s="4"/>
      <c r="AI10" s="6">
        <v>45869</v>
      </c>
      <c r="AJ10" s="6">
        <v>45870</v>
      </c>
      <c r="AK10" s="4">
        <f t="shared" si="9"/>
        <v>1</v>
      </c>
      <c r="AL10" s="6">
        <v>45908</v>
      </c>
      <c r="AM10" s="6">
        <v>45908</v>
      </c>
      <c r="AN10" s="4">
        <f t="shared" si="10"/>
        <v>0</v>
      </c>
      <c r="AO10" s="6">
        <v>45895</v>
      </c>
      <c r="AP10" s="6">
        <v>45896</v>
      </c>
      <c r="AQ10" s="4">
        <f t="shared" si="11"/>
        <v>1</v>
      </c>
      <c r="AR10" s="6">
        <v>45861</v>
      </c>
      <c r="AS10" s="6">
        <v>45861</v>
      </c>
      <c r="AT10" s="4">
        <f t="shared" si="0"/>
        <v>0</v>
      </c>
      <c r="AU10" s="13">
        <v>45908</v>
      </c>
      <c r="AV10" s="7">
        <v>45908</v>
      </c>
      <c r="AW10" s="4">
        <f t="shared" si="12"/>
        <v>0</v>
      </c>
      <c r="AX10" s="13">
        <v>45933</v>
      </c>
      <c r="AY10" s="7">
        <v>45933</v>
      </c>
      <c r="AZ10" s="4">
        <f t="shared" si="13"/>
        <v>0</v>
      </c>
      <c r="BA10" s="13">
        <v>45946</v>
      </c>
      <c r="BB10" s="7">
        <v>45946</v>
      </c>
      <c r="BC10" s="4">
        <f t="shared" si="14"/>
        <v>0</v>
      </c>
      <c r="BD10" s="29">
        <v>45665</v>
      </c>
      <c r="BE10" s="7">
        <v>45665</v>
      </c>
      <c r="BF10" s="4">
        <f t="shared" si="15"/>
        <v>0</v>
      </c>
      <c r="BG10" s="6">
        <v>45693</v>
      </c>
      <c r="BH10" s="7">
        <v>45693</v>
      </c>
      <c r="BI10" s="4">
        <f t="shared" si="16"/>
        <v>0</v>
      </c>
      <c r="BJ10" s="13"/>
      <c r="BK10" s="7"/>
      <c r="BL10" s="4"/>
      <c r="BM10" s="13">
        <v>45660</v>
      </c>
      <c r="BN10" s="7">
        <v>45660</v>
      </c>
      <c r="BO10" s="4">
        <f t="shared" si="17"/>
        <v>0</v>
      </c>
      <c r="BP10" s="13">
        <v>45665</v>
      </c>
      <c r="BQ10" s="7">
        <v>45665</v>
      </c>
      <c r="BR10" s="4">
        <f t="shared" si="18"/>
        <v>0</v>
      </c>
      <c r="BS10" s="13">
        <v>45660</v>
      </c>
      <c r="BT10" s="7">
        <v>45660</v>
      </c>
      <c r="BU10" s="4">
        <f t="shared" si="19"/>
        <v>0</v>
      </c>
      <c r="BV10" s="6">
        <v>45700</v>
      </c>
      <c r="BW10" s="7">
        <v>45700</v>
      </c>
      <c r="BX10" s="4">
        <f t="shared" si="20"/>
        <v>0</v>
      </c>
      <c r="BY10" s="13">
        <v>45655</v>
      </c>
      <c r="BZ10" s="7">
        <v>45656</v>
      </c>
      <c r="CA10" s="4">
        <f t="shared" si="21"/>
        <v>1</v>
      </c>
      <c r="CB10" s="6">
        <v>45968</v>
      </c>
      <c r="CC10" s="7">
        <v>45968</v>
      </c>
      <c r="CD10" s="4">
        <f t="shared" si="22"/>
        <v>0</v>
      </c>
      <c r="CE10" s="6">
        <v>45968</v>
      </c>
      <c r="CF10" s="7">
        <v>45968</v>
      </c>
      <c r="CG10" s="4">
        <f t="shared" si="23"/>
        <v>0</v>
      </c>
      <c r="CH10" s="13"/>
      <c r="CI10" s="7"/>
      <c r="CJ10" s="4"/>
      <c r="CK10" s="6">
        <v>45908</v>
      </c>
      <c r="CL10" s="7">
        <v>45908</v>
      </c>
      <c r="CM10" s="4">
        <f t="shared" si="24"/>
        <v>0</v>
      </c>
      <c r="CN10" s="6">
        <v>45910</v>
      </c>
      <c r="CO10" s="7">
        <v>45910</v>
      </c>
      <c r="CP10" s="4">
        <f t="shared" si="25"/>
        <v>0</v>
      </c>
      <c r="CQ10" s="6">
        <v>45861</v>
      </c>
      <c r="CR10" s="7">
        <v>45861</v>
      </c>
      <c r="CS10" s="4">
        <f t="shared" si="36"/>
        <v>0</v>
      </c>
      <c r="CT10" s="13">
        <v>45993</v>
      </c>
      <c r="CU10" s="7">
        <v>45994</v>
      </c>
      <c r="CV10" s="4">
        <f t="shared" si="26"/>
        <v>1</v>
      </c>
      <c r="CW10" s="6">
        <v>45791</v>
      </c>
      <c r="CX10" s="7">
        <v>45791</v>
      </c>
      <c r="CY10" s="4">
        <f t="shared" si="27"/>
        <v>0</v>
      </c>
      <c r="CZ10" s="13">
        <v>45888</v>
      </c>
      <c r="DA10" s="7">
        <v>45888</v>
      </c>
      <c r="DB10" s="4">
        <f t="shared" si="37"/>
        <v>0</v>
      </c>
      <c r="DC10" s="13">
        <v>45894</v>
      </c>
      <c r="DD10" s="7">
        <v>45896</v>
      </c>
      <c r="DE10" s="4">
        <f t="shared" si="28"/>
        <v>2</v>
      </c>
      <c r="DF10" s="6">
        <v>45946</v>
      </c>
      <c r="DG10" s="7">
        <v>45946</v>
      </c>
      <c r="DH10" s="4">
        <f t="shared" si="29"/>
        <v>0</v>
      </c>
      <c r="DI10" s="6">
        <v>45800</v>
      </c>
      <c r="DJ10" s="7">
        <v>45804</v>
      </c>
      <c r="DK10" s="4">
        <f t="shared" si="30"/>
        <v>4</v>
      </c>
      <c r="DL10" s="13"/>
      <c r="DM10" s="7"/>
      <c r="DN10" s="4"/>
      <c r="DO10" s="6">
        <v>45980</v>
      </c>
      <c r="DP10" s="7">
        <v>45980</v>
      </c>
      <c r="DQ10" s="4">
        <f t="shared" si="31"/>
        <v>0</v>
      </c>
      <c r="DR10" s="33"/>
      <c r="DS10" s="2" t="s">
        <v>5</v>
      </c>
      <c r="DT10" s="2">
        <v>33</v>
      </c>
      <c r="DU10" s="20">
        <v>0.33333333333333331</v>
      </c>
      <c r="DV10" s="33"/>
      <c r="DX10" s="2" t="s">
        <v>5</v>
      </c>
      <c r="DY10" s="2">
        <v>14</v>
      </c>
      <c r="DZ10" s="20">
        <f t="shared" si="32"/>
        <v>0.21428571428571427</v>
      </c>
      <c r="ED10" t="s">
        <v>5</v>
      </c>
      <c r="EE10" s="14">
        <v>0.21428571428571427</v>
      </c>
    </row>
    <row r="11" spans="1:135" x14ac:dyDescent="0.25">
      <c r="A11" t="s">
        <v>6</v>
      </c>
      <c r="B11" s="6">
        <v>45897</v>
      </c>
      <c r="C11" s="7">
        <v>45908</v>
      </c>
      <c r="D11" s="4">
        <f t="shared" si="1"/>
        <v>11</v>
      </c>
      <c r="E11" s="3"/>
      <c r="F11" s="2"/>
      <c r="G11" s="4"/>
      <c r="H11" s="6">
        <v>45911</v>
      </c>
      <c r="I11" s="7">
        <v>45961</v>
      </c>
      <c r="J11" s="4">
        <f t="shared" si="2"/>
        <v>50</v>
      </c>
      <c r="K11" s="6">
        <v>45762</v>
      </c>
      <c r="L11" s="7">
        <v>45855</v>
      </c>
      <c r="M11" s="4">
        <f t="shared" si="3"/>
        <v>93</v>
      </c>
      <c r="N11" s="6">
        <v>45762</v>
      </c>
      <c r="O11" s="7">
        <v>45778</v>
      </c>
      <c r="P11" s="4">
        <f t="shared" si="4"/>
        <v>16</v>
      </c>
      <c r="Q11" s="6">
        <v>45849</v>
      </c>
      <c r="R11" s="7">
        <v>45861</v>
      </c>
      <c r="S11" s="4">
        <f t="shared" si="5"/>
        <v>12</v>
      </c>
      <c r="T11" s="6">
        <v>45849</v>
      </c>
      <c r="U11" s="7">
        <v>45902</v>
      </c>
      <c r="V11" s="4">
        <f t="shared" si="33"/>
        <v>53</v>
      </c>
      <c r="W11" s="6">
        <v>45888</v>
      </c>
      <c r="X11" s="7">
        <v>45931</v>
      </c>
      <c r="Y11" s="4">
        <f t="shared" si="6"/>
        <v>43</v>
      </c>
      <c r="Z11" s="6">
        <v>45911</v>
      </c>
      <c r="AA11" s="7">
        <v>46051</v>
      </c>
      <c r="AB11" s="4">
        <f t="shared" si="7"/>
        <v>140</v>
      </c>
      <c r="AC11" s="6"/>
      <c r="AD11" s="7"/>
      <c r="AE11" s="4"/>
      <c r="AF11" s="6">
        <v>45873</v>
      </c>
      <c r="AG11" s="7">
        <v>45891</v>
      </c>
      <c r="AH11" s="4">
        <f t="shared" si="8"/>
        <v>18</v>
      </c>
      <c r="AI11" s="6">
        <v>45869</v>
      </c>
      <c r="AJ11" s="7">
        <v>45874</v>
      </c>
      <c r="AK11" s="4">
        <f t="shared" si="9"/>
        <v>5</v>
      </c>
      <c r="AL11" s="6">
        <v>45908</v>
      </c>
      <c r="AM11" s="7">
        <v>45961</v>
      </c>
      <c r="AN11" s="4">
        <f t="shared" si="10"/>
        <v>53</v>
      </c>
      <c r="AO11" s="6">
        <v>45895</v>
      </c>
      <c r="AP11" s="7">
        <v>45964</v>
      </c>
      <c r="AQ11" s="4">
        <f t="shared" si="11"/>
        <v>69</v>
      </c>
      <c r="AR11" s="6"/>
      <c r="AS11" s="7"/>
      <c r="AT11" s="4"/>
      <c r="AU11" s="6">
        <v>45908</v>
      </c>
      <c r="AV11" s="7">
        <v>45961</v>
      </c>
      <c r="AW11" s="4">
        <f t="shared" si="12"/>
        <v>53</v>
      </c>
      <c r="AX11" s="6">
        <v>45933</v>
      </c>
      <c r="AY11" s="7">
        <v>45944</v>
      </c>
      <c r="AZ11" s="4">
        <f t="shared" si="13"/>
        <v>11</v>
      </c>
      <c r="BA11" s="6">
        <v>45946</v>
      </c>
      <c r="BB11" s="7">
        <v>46024</v>
      </c>
      <c r="BC11" s="4">
        <f t="shared" si="14"/>
        <v>78</v>
      </c>
      <c r="BD11" s="29">
        <v>45665</v>
      </c>
      <c r="BE11" s="7">
        <v>45733</v>
      </c>
      <c r="BF11" s="4">
        <f t="shared" si="15"/>
        <v>68</v>
      </c>
      <c r="BG11" s="6">
        <v>45693</v>
      </c>
      <c r="BH11" s="7">
        <v>45706</v>
      </c>
      <c r="BI11" s="4">
        <f t="shared" si="16"/>
        <v>13</v>
      </c>
      <c r="BJ11" s="6">
        <v>45761</v>
      </c>
      <c r="BK11" s="7">
        <v>45777</v>
      </c>
      <c r="BL11" s="4">
        <f t="shared" si="34"/>
        <v>16</v>
      </c>
      <c r="BM11" s="13">
        <v>45660</v>
      </c>
      <c r="BN11" s="7">
        <v>45672</v>
      </c>
      <c r="BO11" s="4">
        <f t="shared" si="17"/>
        <v>12</v>
      </c>
      <c r="BP11" s="6">
        <v>45665</v>
      </c>
      <c r="BQ11" s="7">
        <v>45733</v>
      </c>
      <c r="BR11" s="4">
        <f t="shared" si="18"/>
        <v>68</v>
      </c>
      <c r="BS11" s="13">
        <v>45660</v>
      </c>
      <c r="BT11" s="7">
        <v>45672</v>
      </c>
      <c r="BU11" s="4">
        <f t="shared" si="19"/>
        <v>12</v>
      </c>
      <c r="BV11" s="6">
        <v>45700</v>
      </c>
      <c r="BW11" s="7">
        <v>45709</v>
      </c>
      <c r="BX11" s="4">
        <f t="shared" si="20"/>
        <v>9</v>
      </c>
      <c r="BY11" s="6"/>
      <c r="BZ11" s="7"/>
      <c r="CA11" s="4"/>
      <c r="CB11" s="6">
        <v>45968</v>
      </c>
      <c r="CC11" s="7">
        <v>45992</v>
      </c>
      <c r="CD11" s="4">
        <f t="shared" si="22"/>
        <v>24</v>
      </c>
      <c r="CE11" s="6">
        <v>45968</v>
      </c>
      <c r="CF11" s="7">
        <v>46024</v>
      </c>
      <c r="CG11" s="4">
        <f t="shared" si="23"/>
        <v>56</v>
      </c>
      <c r="CH11" s="6"/>
      <c r="CI11" s="7"/>
      <c r="CJ11" s="4"/>
      <c r="CK11" s="6">
        <v>45908</v>
      </c>
      <c r="CL11" s="7">
        <v>45961</v>
      </c>
      <c r="CM11" s="4">
        <f t="shared" si="24"/>
        <v>53</v>
      </c>
      <c r="CN11" s="6">
        <v>45910</v>
      </c>
      <c r="CO11" s="7">
        <v>45961</v>
      </c>
      <c r="CP11" s="4">
        <f t="shared" si="25"/>
        <v>51</v>
      </c>
      <c r="CQ11" s="6">
        <v>45861</v>
      </c>
      <c r="CR11" s="7">
        <v>45866</v>
      </c>
      <c r="CS11" s="4">
        <f t="shared" si="36"/>
        <v>5</v>
      </c>
      <c r="CT11" s="13">
        <v>45993</v>
      </c>
      <c r="CU11" s="7">
        <v>46001</v>
      </c>
      <c r="CV11" s="4">
        <f t="shared" si="26"/>
        <v>8</v>
      </c>
      <c r="CW11" s="6">
        <v>45791</v>
      </c>
      <c r="CX11" s="7">
        <v>45800</v>
      </c>
      <c r="CY11" s="4">
        <f t="shared" si="27"/>
        <v>9</v>
      </c>
      <c r="CZ11" s="13">
        <v>45888</v>
      </c>
      <c r="DA11" s="7">
        <v>45902</v>
      </c>
      <c r="DB11" s="4">
        <f t="shared" si="37"/>
        <v>14</v>
      </c>
      <c r="DC11" s="13">
        <v>45894</v>
      </c>
      <c r="DD11" s="7">
        <v>45905</v>
      </c>
      <c r="DE11" s="4">
        <f t="shared" si="28"/>
        <v>11</v>
      </c>
      <c r="DF11" s="6">
        <v>45946</v>
      </c>
      <c r="DG11" s="7">
        <v>45950</v>
      </c>
      <c r="DH11" s="4">
        <f t="shared" si="29"/>
        <v>4</v>
      </c>
      <c r="DI11" s="6">
        <v>45800</v>
      </c>
      <c r="DJ11" s="7">
        <v>45826</v>
      </c>
      <c r="DK11" s="4">
        <f t="shared" si="30"/>
        <v>26</v>
      </c>
      <c r="DL11" s="6"/>
      <c r="DM11" s="7"/>
      <c r="DN11" s="4"/>
      <c r="DO11" s="6">
        <v>45980</v>
      </c>
      <c r="DP11" s="7">
        <v>45985</v>
      </c>
      <c r="DQ11" s="4">
        <f t="shared" si="31"/>
        <v>5</v>
      </c>
      <c r="DR11" s="33"/>
      <c r="DS11" s="2" t="s">
        <v>6</v>
      </c>
      <c r="DT11" s="2">
        <v>34</v>
      </c>
      <c r="DU11" s="20">
        <v>34.382352941176471</v>
      </c>
      <c r="DV11" s="33"/>
      <c r="DX11" s="2" t="s">
        <v>6</v>
      </c>
      <c r="DY11" s="2">
        <v>15</v>
      </c>
      <c r="DZ11" s="20">
        <f t="shared" si="32"/>
        <v>43.466666666666669</v>
      </c>
      <c r="ED11" t="s">
        <v>6</v>
      </c>
      <c r="EE11" s="14">
        <v>43.466666666666669</v>
      </c>
    </row>
    <row r="12" spans="1:135" x14ac:dyDescent="0.25">
      <c r="A12" t="s">
        <v>7</v>
      </c>
      <c r="B12" s="6">
        <v>45897</v>
      </c>
      <c r="C12" s="7">
        <v>45903</v>
      </c>
      <c r="D12" s="4">
        <f t="shared" si="1"/>
        <v>6</v>
      </c>
      <c r="E12" s="3"/>
      <c r="F12" s="2"/>
      <c r="G12" s="4"/>
      <c r="H12" s="6">
        <v>45911</v>
      </c>
      <c r="I12" s="7">
        <v>45918</v>
      </c>
      <c r="J12" s="4">
        <f t="shared" si="2"/>
        <v>7</v>
      </c>
      <c r="K12" s="6">
        <v>45762</v>
      </c>
      <c r="L12" s="7">
        <v>45768</v>
      </c>
      <c r="M12" s="4">
        <f t="shared" si="3"/>
        <v>6</v>
      </c>
      <c r="N12" s="6">
        <v>45762</v>
      </c>
      <c r="O12" s="7">
        <v>45765</v>
      </c>
      <c r="P12" s="4">
        <f t="shared" si="4"/>
        <v>3</v>
      </c>
      <c r="Q12" s="6">
        <v>45849</v>
      </c>
      <c r="R12" s="7">
        <v>45854</v>
      </c>
      <c r="S12" s="4">
        <f t="shared" si="5"/>
        <v>5</v>
      </c>
      <c r="T12" s="6">
        <v>45849</v>
      </c>
      <c r="U12" s="7">
        <v>45855</v>
      </c>
      <c r="V12" s="4">
        <f t="shared" si="33"/>
        <v>6</v>
      </c>
      <c r="W12" s="6">
        <v>45888</v>
      </c>
      <c r="X12" s="7">
        <v>45895</v>
      </c>
      <c r="Y12" s="4">
        <f t="shared" si="6"/>
        <v>7</v>
      </c>
      <c r="Z12" s="6">
        <v>45911</v>
      </c>
      <c r="AA12" s="7">
        <v>45918</v>
      </c>
      <c r="AB12" s="4">
        <f t="shared" si="7"/>
        <v>7</v>
      </c>
      <c r="AC12" s="6"/>
      <c r="AD12" s="7"/>
      <c r="AE12" s="4"/>
      <c r="AF12" s="6">
        <v>45873</v>
      </c>
      <c r="AG12" s="7">
        <v>45882</v>
      </c>
      <c r="AH12" s="4">
        <f t="shared" si="8"/>
        <v>9</v>
      </c>
      <c r="AI12" s="6">
        <v>45869</v>
      </c>
      <c r="AJ12" s="7">
        <v>45874</v>
      </c>
      <c r="AK12" s="4">
        <f t="shared" si="9"/>
        <v>5</v>
      </c>
      <c r="AL12" s="6">
        <v>45908</v>
      </c>
      <c r="AM12" s="7">
        <v>45917</v>
      </c>
      <c r="AN12" s="4">
        <f t="shared" si="10"/>
        <v>9</v>
      </c>
      <c r="AO12" s="6">
        <v>45895</v>
      </c>
      <c r="AP12" s="7">
        <v>45903</v>
      </c>
      <c r="AQ12" s="4">
        <f t="shared" si="11"/>
        <v>8</v>
      </c>
      <c r="AR12" s="6">
        <v>45861</v>
      </c>
      <c r="AS12" s="7">
        <v>45869</v>
      </c>
      <c r="AT12" s="4">
        <f t="shared" si="0"/>
        <v>8</v>
      </c>
      <c r="AU12" s="6">
        <v>45908</v>
      </c>
      <c r="AV12" s="7">
        <v>45917</v>
      </c>
      <c r="AW12" s="4">
        <f t="shared" si="12"/>
        <v>9</v>
      </c>
      <c r="AX12" s="6">
        <v>45933</v>
      </c>
      <c r="AY12" s="7">
        <v>45944</v>
      </c>
      <c r="AZ12" s="4">
        <f t="shared" si="13"/>
        <v>11</v>
      </c>
      <c r="BA12" s="6">
        <v>45946</v>
      </c>
      <c r="BB12" s="7">
        <v>45946</v>
      </c>
      <c r="BC12" s="4">
        <f t="shared" si="14"/>
        <v>0</v>
      </c>
      <c r="BD12" s="29">
        <v>45665</v>
      </c>
      <c r="BE12" s="7">
        <v>45671</v>
      </c>
      <c r="BF12" s="4">
        <f t="shared" si="15"/>
        <v>6</v>
      </c>
      <c r="BG12" s="6">
        <v>45693</v>
      </c>
      <c r="BH12" s="7">
        <v>45699</v>
      </c>
      <c r="BI12" s="4">
        <f t="shared" si="16"/>
        <v>6</v>
      </c>
      <c r="BJ12" s="6">
        <v>45761</v>
      </c>
      <c r="BK12" s="7">
        <v>45764</v>
      </c>
      <c r="BL12" s="4">
        <f t="shared" si="34"/>
        <v>3</v>
      </c>
      <c r="BM12" s="13">
        <v>45660</v>
      </c>
      <c r="BN12" s="7">
        <v>45666</v>
      </c>
      <c r="BO12" s="4">
        <f t="shared" si="17"/>
        <v>6</v>
      </c>
      <c r="BP12" s="6">
        <v>45665</v>
      </c>
      <c r="BQ12" s="7">
        <v>45671</v>
      </c>
      <c r="BR12" s="4">
        <f t="shared" si="18"/>
        <v>6</v>
      </c>
      <c r="BS12" s="13">
        <v>45660</v>
      </c>
      <c r="BT12" s="7">
        <v>45666</v>
      </c>
      <c r="BU12" s="4">
        <f t="shared" si="19"/>
        <v>6</v>
      </c>
      <c r="BV12" s="6">
        <v>45700</v>
      </c>
      <c r="BW12" s="7">
        <v>45706</v>
      </c>
      <c r="BX12" s="4">
        <f t="shared" si="20"/>
        <v>6</v>
      </c>
      <c r="BY12" s="6">
        <v>45655</v>
      </c>
      <c r="BZ12" s="7">
        <v>45665</v>
      </c>
      <c r="CA12" s="4">
        <f t="shared" si="21"/>
        <v>10</v>
      </c>
      <c r="CB12" s="6">
        <v>45968</v>
      </c>
      <c r="CC12" s="7">
        <v>45978</v>
      </c>
      <c r="CD12" s="4">
        <f t="shared" si="22"/>
        <v>10</v>
      </c>
      <c r="CE12" s="6">
        <v>45968</v>
      </c>
      <c r="CF12" s="7">
        <v>45978</v>
      </c>
      <c r="CG12" s="4">
        <f t="shared" si="23"/>
        <v>10</v>
      </c>
      <c r="CH12" s="6"/>
      <c r="CI12" s="7"/>
      <c r="CJ12" s="4"/>
      <c r="CK12" s="6">
        <v>45908</v>
      </c>
      <c r="CL12" s="7">
        <v>45917</v>
      </c>
      <c r="CM12" s="4">
        <f t="shared" si="24"/>
        <v>9</v>
      </c>
      <c r="CN12" s="6">
        <v>45910</v>
      </c>
      <c r="CO12" s="7">
        <v>45918</v>
      </c>
      <c r="CP12" s="4">
        <f t="shared" si="25"/>
        <v>8</v>
      </c>
      <c r="CQ12" s="6">
        <v>45861</v>
      </c>
      <c r="CR12" s="7">
        <v>45869</v>
      </c>
      <c r="CS12" s="4">
        <f t="shared" si="36"/>
        <v>8</v>
      </c>
      <c r="CT12" s="13">
        <v>45993</v>
      </c>
      <c r="CU12" s="7">
        <v>46001</v>
      </c>
      <c r="CV12" s="4">
        <f t="shared" si="26"/>
        <v>8</v>
      </c>
      <c r="CW12" s="6">
        <v>45791</v>
      </c>
      <c r="CX12" s="7">
        <v>45791</v>
      </c>
      <c r="CY12" s="4">
        <f t="shared" si="27"/>
        <v>0</v>
      </c>
      <c r="CZ12" s="13">
        <v>45888</v>
      </c>
      <c r="DA12" s="7">
        <v>45895</v>
      </c>
      <c r="DB12" s="4">
        <f t="shared" si="37"/>
        <v>7</v>
      </c>
      <c r="DC12" s="13">
        <v>45894</v>
      </c>
      <c r="DD12" s="7">
        <v>45902</v>
      </c>
      <c r="DE12" s="4">
        <f t="shared" si="28"/>
        <v>8</v>
      </c>
      <c r="DF12" s="6">
        <v>45946</v>
      </c>
      <c r="DG12" s="7">
        <v>45947</v>
      </c>
      <c r="DH12" s="4">
        <f t="shared" si="29"/>
        <v>1</v>
      </c>
      <c r="DI12" s="6">
        <v>45800</v>
      </c>
      <c r="DJ12" s="7">
        <v>45805</v>
      </c>
      <c r="DK12" s="4">
        <f t="shared" si="30"/>
        <v>5</v>
      </c>
      <c r="DL12" s="6"/>
      <c r="DM12" s="7"/>
      <c r="DN12" s="4"/>
      <c r="DO12" s="6">
        <v>45980</v>
      </c>
      <c r="DP12" s="7">
        <v>45981</v>
      </c>
      <c r="DQ12" s="4">
        <f t="shared" si="31"/>
        <v>1</v>
      </c>
      <c r="DR12" s="33"/>
      <c r="DS12" s="2" t="s">
        <v>7</v>
      </c>
      <c r="DT12" s="2">
        <v>36</v>
      </c>
      <c r="DU12" s="20">
        <v>6.3888888888888893</v>
      </c>
      <c r="DV12" s="33"/>
      <c r="DX12" s="2" t="s">
        <v>7</v>
      </c>
      <c r="DY12" s="2">
        <v>16</v>
      </c>
      <c r="DZ12" s="20">
        <f t="shared" si="32"/>
        <v>6.25</v>
      </c>
      <c r="ED12" t="s">
        <v>7</v>
      </c>
      <c r="EE12" s="14">
        <v>6.25</v>
      </c>
    </row>
    <row r="13" spans="1:135" x14ac:dyDescent="0.25">
      <c r="A13" t="s">
        <v>8</v>
      </c>
      <c r="B13" s="6">
        <v>45897</v>
      </c>
      <c r="C13" s="7">
        <v>45910</v>
      </c>
      <c r="D13" s="4">
        <f t="shared" si="1"/>
        <v>13</v>
      </c>
      <c r="E13" s="3"/>
      <c r="F13" s="2"/>
      <c r="G13" s="4"/>
      <c r="H13" s="6">
        <v>45911</v>
      </c>
      <c r="I13" s="7">
        <v>45917</v>
      </c>
      <c r="J13" s="4">
        <f t="shared" si="2"/>
        <v>6</v>
      </c>
      <c r="K13" s="6">
        <v>45762</v>
      </c>
      <c r="L13" s="7">
        <v>45764</v>
      </c>
      <c r="M13" s="4">
        <f t="shared" si="3"/>
        <v>2</v>
      </c>
      <c r="N13" s="6">
        <v>45762</v>
      </c>
      <c r="O13" s="7">
        <v>45764</v>
      </c>
      <c r="P13" s="4">
        <f t="shared" si="4"/>
        <v>2</v>
      </c>
      <c r="Q13" s="6">
        <v>45849</v>
      </c>
      <c r="R13" s="7">
        <v>45849</v>
      </c>
      <c r="S13" s="4">
        <f t="shared" si="5"/>
        <v>0</v>
      </c>
      <c r="T13" s="6">
        <v>45849</v>
      </c>
      <c r="U13" s="7">
        <v>45852</v>
      </c>
      <c r="V13" s="4">
        <f t="shared" si="33"/>
        <v>3</v>
      </c>
      <c r="W13" s="6">
        <v>45888</v>
      </c>
      <c r="X13" s="7">
        <v>45889</v>
      </c>
      <c r="Y13" s="4">
        <f t="shared" si="6"/>
        <v>1</v>
      </c>
      <c r="Z13" s="6">
        <v>45911</v>
      </c>
      <c r="AA13" s="7">
        <v>45917</v>
      </c>
      <c r="AB13" s="4">
        <f t="shared" si="7"/>
        <v>6</v>
      </c>
      <c r="AC13" s="6"/>
      <c r="AD13" s="7"/>
      <c r="AE13" s="4"/>
      <c r="AF13" s="6">
        <v>45873</v>
      </c>
      <c r="AG13" s="7">
        <v>45874</v>
      </c>
      <c r="AH13" s="4">
        <f t="shared" si="8"/>
        <v>1</v>
      </c>
      <c r="AI13" s="6">
        <v>45869</v>
      </c>
      <c r="AJ13" s="7">
        <v>45870</v>
      </c>
      <c r="AK13" s="4">
        <f t="shared" si="9"/>
        <v>1</v>
      </c>
      <c r="AL13" s="6">
        <v>45908</v>
      </c>
      <c r="AM13" s="7">
        <v>45916</v>
      </c>
      <c r="AN13" s="4">
        <f t="shared" si="10"/>
        <v>8</v>
      </c>
      <c r="AO13" s="6">
        <v>45895</v>
      </c>
      <c r="AP13" s="7">
        <v>45897</v>
      </c>
      <c r="AQ13" s="4">
        <f t="shared" si="11"/>
        <v>2</v>
      </c>
      <c r="AR13" s="6">
        <v>45861</v>
      </c>
      <c r="AS13" s="7">
        <v>45863</v>
      </c>
      <c r="AT13" s="4">
        <f t="shared" si="0"/>
        <v>2</v>
      </c>
      <c r="AU13" s="6">
        <v>45908</v>
      </c>
      <c r="AV13" s="7">
        <v>45916</v>
      </c>
      <c r="AW13" s="4">
        <f t="shared" si="12"/>
        <v>8</v>
      </c>
      <c r="AX13" s="6">
        <v>45933</v>
      </c>
      <c r="AY13" s="7">
        <v>45933</v>
      </c>
      <c r="AZ13" s="4">
        <f t="shared" si="13"/>
        <v>0</v>
      </c>
      <c r="BA13" s="6">
        <v>45946</v>
      </c>
      <c r="BB13" s="7">
        <v>45950</v>
      </c>
      <c r="BC13" s="4">
        <f t="shared" si="14"/>
        <v>4</v>
      </c>
      <c r="BD13" s="29">
        <v>45665</v>
      </c>
      <c r="BE13" s="7">
        <v>45667</v>
      </c>
      <c r="BF13" s="4">
        <f t="shared" si="15"/>
        <v>2</v>
      </c>
      <c r="BG13" s="6">
        <v>45693</v>
      </c>
      <c r="BH13" s="7">
        <v>45698</v>
      </c>
      <c r="BI13" s="4">
        <f t="shared" si="16"/>
        <v>5</v>
      </c>
      <c r="BJ13" s="6">
        <v>45761</v>
      </c>
      <c r="BK13" s="7">
        <v>45763</v>
      </c>
      <c r="BL13" s="4">
        <f t="shared" si="34"/>
        <v>2</v>
      </c>
      <c r="BM13" s="13">
        <v>45660</v>
      </c>
      <c r="BN13" s="7">
        <v>45670</v>
      </c>
      <c r="BO13" s="4">
        <f t="shared" si="17"/>
        <v>10</v>
      </c>
      <c r="BP13" s="6">
        <v>45665</v>
      </c>
      <c r="BQ13" s="7">
        <v>45667</v>
      </c>
      <c r="BR13" s="4">
        <f t="shared" si="18"/>
        <v>2</v>
      </c>
      <c r="BS13" s="13">
        <v>45660</v>
      </c>
      <c r="BT13" s="7">
        <v>45660</v>
      </c>
      <c r="BU13" s="4">
        <f t="shared" si="19"/>
        <v>0</v>
      </c>
      <c r="BV13" s="6">
        <v>45700</v>
      </c>
      <c r="BW13" s="7">
        <v>45701</v>
      </c>
      <c r="BX13" s="4">
        <f t="shared" si="20"/>
        <v>1</v>
      </c>
      <c r="BY13" s="6">
        <v>45655</v>
      </c>
      <c r="BZ13" s="7">
        <v>45656</v>
      </c>
      <c r="CA13" s="4">
        <f t="shared" si="21"/>
        <v>1</v>
      </c>
      <c r="CB13" s="6">
        <v>45968</v>
      </c>
      <c r="CC13" s="7">
        <v>45975</v>
      </c>
      <c r="CD13" s="4">
        <f t="shared" si="22"/>
        <v>7</v>
      </c>
      <c r="CE13" s="6">
        <v>45968</v>
      </c>
      <c r="CF13" s="7">
        <v>45975</v>
      </c>
      <c r="CG13" s="4">
        <f t="shared" si="23"/>
        <v>7</v>
      </c>
      <c r="CH13" s="6"/>
      <c r="CI13" s="7"/>
      <c r="CJ13" s="4"/>
      <c r="CK13" s="6">
        <v>45908</v>
      </c>
      <c r="CL13" s="7">
        <v>45916</v>
      </c>
      <c r="CM13" s="4">
        <f t="shared" si="24"/>
        <v>8</v>
      </c>
      <c r="CN13" s="6">
        <v>45910</v>
      </c>
      <c r="CO13" s="7">
        <v>45917</v>
      </c>
      <c r="CP13" s="4">
        <f t="shared" si="25"/>
        <v>7</v>
      </c>
      <c r="CQ13" s="6">
        <v>45861</v>
      </c>
      <c r="CR13" s="7">
        <v>45863</v>
      </c>
      <c r="CS13" s="4">
        <f t="shared" si="36"/>
        <v>2</v>
      </c>
      <c r="CT13" s="13">
        <v>45993</v>
      </c>
      <c r="CU13" s="7">
        <v>45999</v>
      </c>
      <c r="CV13" s="4">
        <f t="shared" si="26"/>
        <v>6</v>
      </c>
      <c r="CW13" s="6">
        <v>45791</v>
      </c>
      <c r="CX13" s="7">
        <v>45792</v>
      </c>
      <c r="CY13" s="4">
        <f t="shared" si="27"/>
        <v>1</v>
      </c>
      <c r="CZ13" s="13">
        <v>45888</v>
      </c>
      <c r="DA13" s="7">
        <v>45888</v>
      </c>
      <c r="DB13" s="4">
        <f t="shared" si="37"/>
        <v>0</v>
      </c>
      <c r="DC13" s="13">
        <v>45894</v>
      </c>
      <c r="DD13" s="7">
        <v>45897</v>
      </c>
      <c r="DE13" s="4">
        <f t="shared" si="28"/>
        <v>3</v>
      </c>
      <c r="DF13" s="6">
        <v>45946</v>
      </c>
      <c r="DG13" s="7">
        <v>45950</v>
      </c>
      <c r="DH13" s="4">
        <f t="shared" si="29"/>
        <v>4</v>
      </c>
      <c r="DI13" s="6">
        <v>45800</v>
      </c>
      <c r="DJ13" s="7">
        <v>45806</v>
      </c>
      <c r="DK13" s="4">
        <f t="shared" si="30"/>
        <v>6</v>
      </c>
      <c r="DL13" s="6"/>
      <c r="DM13" s="7"/>
      <c r="DN13" s="4"/>
      <c r="DO13" s="6">
        <v>45980</v>
      </c>
      <c r="DP13" s="7">
        <v>45987</v>
      </c>
      <c r="DQ13" s="4">
        <f t="shared" si="31"/>
        <v>7</v>
      </c>
      <c r="DR13" s="33"/>
      <c r="DS13" s="2" t="s">
        <v>8</v>
      </c>
      <c r="DT13" s="2">
        <v>36</v>
      </c>
      <c r="DU13" s="20">
        <v>3.8888888888888888</v>
      </c>
      <c r="DV13" s="33"/>
      <c r="DX13" s="2" t="s">
        <v>8</v>
      </c>
      <c r="DY13" s="2">
        <v>16</v>
      </c>
      <c r="DZ13" s="20">
        <f t="shared" si="32"/>
        <v>3.5</v>
      </c>
      <c r="ED13" t="s">
        <v>8</v>
      </c>
      <c r="EE13" s="14">
        <v>3.5</v>
      </c>
    </row>
    <row r="14" spans="1:135" x14ac:dyDescent="0.25">
      <c r="A14" t="s">
        <v>46</v>
      </c>
      <c r="B14" s="3"/>
      <c r="C14" s="2"/>
      <c r="D14" s="4"/>
      <c r="E14" s="3"/>
      <c r="F14" s="2"/>
      <c r="G14" s="4"/>
      <c r="H14" s="3"/>
      <c r="I14" s="2"/>
      <c r="J14" s="4"/>
      <c r="K14" s="3"/>
      <c r="L14" s="2"/>
      <c r="M14" s="4"/>
      <c r="N14" s="3"/>
      <c r="O14" s="2"/>
      <c r="P14" s="4"/>
      <c r="Q14" s="3"/>
      <c r="R14" s="2"/>
      <c r="S14" s="4"/>
      <c r="T14" s="3"/>
      <c r="U14" s="2"/>
      <c r="V14" s="4"/>
      <c r="W14" s="3"/>
      <c r="X14" s="2"/>
      <c r="Y14" s="4"/>
      <c r="Z14" s="3"/>
      <c r="AA14" s="2"/>
      <c r="AB14" s="4"/>
      <c r="AC14" s="3"/>
      <c r="AD14" s="2"/>
      <c r="AE14" s="4"/>
      <c r="AF14" s="3"/>
      <c r="AG14" s="2"/>
      <c r="AH14" s="4"/>
      <c r="AI14" s="3"/>
      <c r="AJ14" s="2"/>
      <c r="AK14" s="4"/>
      <c r="AL14" s="3"/>
      <c r="AM14" s="2"/>
      <c r="AN14" s="4"/>
      <c r="AO14" s="3"/>
      <c r="AP14" s="2"/>
      <c r="AQ14" s="4"/>
      <c r="AR14" s="3"/>
      <c r="AS14" s="2"/>
      <c r="AT14" s="4"/>
      <c r="AU14" s="3"/>
      <c r="AV14" s="2"/>
      <c r="AW14" s="4"/>
      <c r="AX14" s="6">
        <v>45933</v>
      </c>
      <c r="AY14" s="7">
        <v>45945</v>
      </c>
      <c r="AZ14" s="4">
        <f t="shared" si="13"/>
        <v>12</v>
      </c>
      <c r="BA14" s="3"/>
      <c r="BB14" s="2"/>
      <c r="BC14" s="4"/>
      <c r="BD14" s="29"/>
      <c r="BE14" s="2"/>
      <c r="BF14" s="4"/>
      <c r="BG14" s="3"/>
      <c r="BH14" s="2"/>
      <c r="BI14" s="4"/>
      <c r="BJ14" s="3"/>
      <c r="BK14" s="2"/>
      <c r="BL14" s="4"/>
      <c r="BM14" s="3"/>
      <c r="BN14" s="2"/>
      <c r="BO14" s="4"/>
      <c r="BP14" s="3"/>
      <c r="BQ14" s="2"/>
      <c r="BR14" s="4"/>
      <c r="BS14" s="3"/>
      <c r="BT14" s="2"/>
      <c r="BU14" s="4"/>
      <c r="BV14" s="3"/>
      <c r="BW14" s="2"/>
      <c r="BX14" s="4"/>
      <c r="BY14" s="3"/>
      <c r="BZ14" s="2"/>
      <c r="CA14" s="4"/>
      <c r="CB14" s="3"/>
      <c r="CC14" s="2"/>
      <c r="CD14" s="4"/>
      <c r="CE14" s="3"/>
      <c r="CF14" s="2"/>
      <c r="CG14" s="4"/>
      <c r="CH14" s="3"/>
      <c r="CI14" s="2"/>
      <c r="CJ14" s="4"/>
      <c r="CK14" s="3"/>
      <c r="CL14" s="2"/>
      <c r="CM14" s="4"/>
      <c r="CN14" s="3"/>
      <c r="CO14" s="2"/>
      <c r="CP14" s="4"/>
      <c r="CQ14" s="3"/>
      <c r="CR14" s="2"/>
      <c r="CS14" s="4"/>
      <c r="CT14" s="3"/>
      <c r="CU14" s="2"/>
      <c r="CV14" s="4"/>
      <c r="CW14" s="3"/>
      <c r="CX14" s="2"/>
      <c r="CY14" s="4"/>
      <c r="CZ14" s="3"/>
      <c r="DA14" s="2"/>
      <c r="DB14" s="4"/>
      <c r="DC14" s="3"/>
      <c r="DD14" s="2"/>
      <c r="DE14" s="4"/>
      <c r="DF14" s="3"/>
      <c r="DG14" s="2"/>
      <c r="DH14" s="4"/>
      <c r="DI14" s="3"/>
      <c r="DJ14" s="2"/>
      <c r="DK14" s="4"/>
      <c r="DL14" s="3"/>
      <c r="DM14" s="2"/>
      <c r="DN14" s="4"/>
      <c r="DO14" s="3"/>
      <c r="DP14" s="2"/>
      <c r="DQ14" s="4"/>
      <c r="DR14" s="33"/>
      <c r="DS14" s="2" t="s">
        <v>46</v>
      </c>
      <c r="DT14" s="2">
        <v>1</v>
      </c>
      <c r="DU14" s="20">
        <v>12</v>
      </c>
      <c r="DV14" s="33"/>
      <c r="DX14" s="2" t="s">
        <v>46</v>
      </c>
      <c r="DY14" s="2">
        <v>1</v>
      </c>
      <c r="DZ14" s="20">
        <f t="shared" si="32"/>
        <v>12</v>
      </c>
      <c r="ED14" t="s">
        <v>46</v>
      </c>
      <c r="EE14" s="14">
        <v>12</v>
      </c>
    </row>
    <row r="15" spans="1:135" x14ac:dyDescent="0.25">
      <c r="A15" t="s">
        <v>45</v>
      </c>
      <c r="B15" s="6">
        <v>45897</v>
      </c>
      <c r="C15" s="7">
        <v>45914</v>
      </c>
      <c r="D15" s="4"/>
      <c r="E15" s="3"/>
      <c r="F15" s="2"/>
      <c r="G15" s="4"/>
      <c r="H15" s="6">
        <v>45911</v>
      </c>
      <c r="I15" s="7">
        <v>45936</v>
      </c>
      <c r="J15" s="4">
        <f t="shared" si="2"/>
        <v>25</v>
      </c>
      <c r="K15" s="6">
        <v>45762</v>
      </c>
      <c r="L15" s="7">
        <v>45768</v>
      </c>
      <c r="M15" s="4">
        <f t="shared" si="3"/>
        <v>6</v>
      </c>
      <c r="N15" s="6">
        <v>45762</v>
      </c>
      <c r="O15" s="7">
        <v>45768</v>
      </c>
      <c r="P15" s="4">
        <f t="shared" si="4"/>
        <v>6</v>
      </c>
      <c r="Q15" s="6">
        <v>45849</v>
      </c>
      <c r="R15" s="7">
        <v>45873</v>
      </c>
      <c r="S15" s="4">
        <f t="shared" si="5"/>
        <v>24</v>
      </c>
      <c r="T15" s="3"/>
      <c r="U15" s="2"/>
      <c r="V15" s="4"/>
      <c r="W15" s="6">
        <v>45888</v>
      </c>
      <c r="X15" s="7">
        <v>45895</v>
      </c>
      <c r="Y15" s="4">
        <f t="shared" si="6"/>
        <v>7</v>
      </c>
      <c r="Z15" s="6">
        <v>45911</v>
      </c>
      <c r="AA15" s="7">
        <v>45936</v>
      </c>
      <c r="AB15" s="4">
        <f t="shared" si="7"/>
        <v>25</v>
      </c>
      <c r="AC15" s="6"/>
      <c r="AD15" s="7"/>
      <c r="AE15" s="4"/>
      <c r="AF15" s="6">
        <v>45873</v>
      </c>
      <c r="AG15" s="7">
        <v>45880</v>
      </c>
      <c r="AH15" s="4">
        <f t="shared" si="8"/>
        <v>7</v>
      </c>
      <c r="AI15" s="6">
        <v>45869</v>
      </c>
      <c r="AJ15" s="7">
        <v>45880</v>
      </c>
      <c r="AK15" s="4">
        <f t="shared" si="9"/>
        <v>11</v>
      </c>
      <c r="AL15" s="6">
        <v>45908</v>
      </c>
      <c r="AM15" s="7">
        <v>45917</v>
      </c>
      <c r="AN15" s="4">
        <f t="shared" si="10"/>
        <v>9</v>
      </c>
      <c r="AO15" s="6">
        <v>45895</v>
      </c>
      <c r="AP15" s="7">
        <v>45902</v>
      </c>
      <c r="AQ15" s="4">
        <f t="shared" si="11"/>
        <v>7</v>
      </c>
      <c r="AR15" s="6">
        <v>45861</v>
      </c>
      <c r="AS15" s="7">
        <v>45863</v>
      </c>
      <c r="AT15" s="4">
        <f t="shared" si="0"/>
        <v>2</v>
      </c>
      <c r="AU15" s="6">
        <v>45908</v>
      </c>
      <c r="AV15" s="7">
        <v>45917</v>
      </c>
      <c r="AW15" s="4">
        <f t="shared" si="12"/>
        <v>9</v>
      </c>
      <c r="AX15" s="6"/>
      <c r="AY15" s="7"/>
      <c r="AZ15" s="4"/>
      <c r="BA15" s="6"/>
      <c r="BB15" s="7"/>
      <c r="BC15" s="4"/>
      <c r="BD15" s="29">
        <v>45665</v>
      </c>
      <c r="BE15" s="7">
        <v>45722</v>
      </c>
      <c r="BF15" s="4">
        <f t="shared" si="15"/>
        <v>57</v>
      </c>
      <c r="BG15" s="6">
        <v>45693</v>
      </c>
      <c r="BH15" s="7">
        <v>45736</v>
      </c>
      <c r="BI15" s="4">
        <f t="shared" si="16"/>
        <v>43</v>
      </c>
      <c r="BJ15" s="6">
        <v>45761</v>
      </c>
      <c r="BK15" s="7">
        <v>45784</v>
      </c>
      <c r="BL15" s="4">
        <f t="shared" si="34"/>
        <v>23</v>
      </c>
      <c r="BM15" s="13">
        <v>45660</v>
      </c>
      <c r="BN15" s="7">
        <v>45686</v>
      </c>
      <c r="BO15" s="4">
        <f t="shared" si="17"/>
        <v>26</v>
      </c>
      <c r="BP15" s="6">
        <v>45665</v>
      </c>
      <c r="BQ15" s="7">
        <v>45686</v>
      </c>
      <c r="BR15" s="4">
        <f t="shared" si="18"/>
        <v>21</v>
      </c>
      <c r="BS15" s="13">
        <v>45660</v>
      </c>
      <c r="BT15" s="7">
        <v>45720</v>
      </c>
      <c r="BU15" s="4">
        <f t="shared" si="19"/>
        <v>60</v>
      </c>
      <c r="BV15" s="6">
        <v>45700</v>
      </c>
      <c r="BW15" s="7">
        <v>45706</v>
      </c>
      <c r="BX15" s="4">
        <f t="shared" si="20"/>
        <v>6</v>
      </c>
      <c r="BY15" s="6">
        <v>45655</v>
      </c>
      <c r="BZ15" s="7">
        <v>45685</v>
      </c>
      <c r="CA15" s="4">
        <f t="shared" si="21"/>
        <v>30</v>
      </c>
      <c r="CB15" s="6">
        <v>45968</v>
      </c>
      <c r="CC15" s="7">
        <v>45985</v>
      </c>
      <c r="CD15" s="4">
        <f t="shared" si="22"/>
        <v>17</v>
      </c>
      <c r="CE15" s="6">
        <v>45968</v>
      </c>
      <c r="CF15" s="7">
        <v>45985</v>
      </c>
      <c r="CG15" s="4">
        <f t="shared" si="23"/>
        <v>17</v>
      </c>
      <c r="CH15" s="6"/>
      <c r="CI15" s="7"/>
      <c r="CJ15" s="4"/>
      <c r="CK15" s="6">
        <v>45908</v>
      </c>
      <c r="CL15" s="7">
        <v>45917</v>
      </c>
      <c r="CM15" s="4">
        <f t="shared" si="24"/>
        <v>9</v>
      </c>
      <c r="CN15" s="6">
        <v>45910</v>
      </c>
      <c r="CO15" s="7">
        <v>45931</v>
      </c>
      <c r="CP15" s="4">
        <f t="shared" si="25"/>
        <v>21</v>
      </c>
      <c r="CQ15" s="6">
        <v>45861</v>
      </c>
      <c r="CR15" s="7">
        <v>45873</v>
      </c>
      <c r="CS15" s="4">
        <f t="shared" si="36"/>
        <v>12</v>
      </c>
      <c r="CT15" s="13">
        <v>45993</v>
      </c>
      <c r="CU15" s="7">
        <v>45996</v>
      </c>
      <c r="CV15" s="4">
        <f t="shared" si="26"/>
        <v>3</v>
      </c>
      <c r="CW15" s="6">
        <v>45791</v>
      </c>
      <c r="CX15" s="7">
        <v>45818</v>
      </c>
      <c r="CY15" s="4">
        <f t="shared" si="27"/>
        <v>27</v>
      </c>
      <c r="CZ15" s="13">
        <v>45888</v>
      </c>
      <c r="DA15" s="7">
        <v>45894</v>
      </c>
      <c r="DB15" s="4">
        <f t="shared" si="37"/>
        <v>6</v>
      </c>
      <c r="DC15" s="13">
        <v>45894</v>
      </c>
      <c r="DD15" s="7">
        <v>45929</v>
      </c>
      <c r="DE15" s="4">
        <f t="shared" si="28"/>
        <v>35</v>
      </c>
      <c r="DF15" s="6">
        <v>45946</v>
      </c>
      <c r="DG15" s="7">
        <v>45985</v>
      </c>
      <c r="DH15" s="4">
        <f t="shared" si="29"/>
        <v>39</v>
      </c>
      <c r="DI15" s="6">
        <v>45800</v>
      </c>
      <c r="DJ15" s="7">
        <v>45818</v>
      </c>
      <c r="DK15" s="4">
        <f t="shared" si="30"/>
        <v>18</v>
      </c>
      <c r="DL15" s="6"/>
      <c r="DM15" s="7"/>
      <c r="DN15" s="4"/>
      <c r="DO15" s="6">
        <v>45980</v>
      </c>
      <c r="DP15" s="7">
        <v>45987</v>
      </c>
      <c r="DQ15" s="4">
        <f t="shared" si="31"/>
        <v>7</v>
      </c>
      <c r="DR15" s="33"/>
      <c r="DS15" s="2" t="s">
        <v>45</v>
      </c>
      <c r="DT15" s="2">
        <v>32</v>
      </c>
      <c r="DU15" s="20">
        <v>19.21875</v>
      </c>
      <c r="DV15" s="33"/>
      <c r="DX15" s="2" t="s">
        <v>45</v>
      </c>
      <c r="DY15" s="2">
        <v>12</v>
      </c>
      <c r="DZ15" s="20">
        <f t="shared" si="32"/>
        <v>11.5</v>
      </c>
      <c r="ED15" t="s">
        <v>45</v>
      </c>
      <c r="EE15" s="14">
        <v>11.5</v>
      </c>
    </row>
    <row r="16" spans="1:135" x14ac:dyDescent="0.25">
      <c r="A16" t="s">
        <v>9</v>
      </c>
      <c r="B16" s="6">
        <v>45897</v>
      </c>
      <c r="C16" s="7">
        <v>45932</v>
      </c>
      <c r="D16" s="4">
        <f t="shared" si="1"/>
        <v>35</v>
      </c>
      <c r="E16" s="3"/>
      <c r="F16" s="2"/>
      <c r="G16" s="4"/>
      <c r="H16" s="6">
        <v>45911</v>
      </c>
      <c r="I16" s="7">
        <v>45933</v>
      </c>
      <c r="J16" s="4">
        <f t="shared" si="2"/>
        <v>22</v>
      </c>
      <c r="K16" s="6">
        <v>45762</v>
      </c>
      <c r="L16" s="7">
        <v>45797</v>
      </c>
      <c r="M16" s="4">
        <f t="shared" si="3"/>
        <v>35</v>
      </c>
      <c r="N16" s="6">
        <v>45762</v>
      </c>
      <c r="O16" s="7">
        <v>45797</v>
      </c>
      <c r="P16" s="4">
        <f t="shared" si="4"/>
        <v>35</v>
      </c>
      <c r="Q16" s="6">
        <v>45849</v>
      </c>
      <c r="R16" s="7">
        <v>45975</v>
      </c>
      <c r="S16" s="4">
        <f t="shared" si="5"/>
        <v>126</v>
      </c>
      <c r="T16" s="6">
        <v>45849</v>
      </c>
      <c r="U16" s="7">
        <v>45973</v>
      </c>
      <c r="V16" s="4">
        <f t="shared" si="33"/>
        <v>124</v>
      </c>
      <c r="W16" s="6">
        <v>45888</v>
      </c>
      <c r="X16" s="7">
        <v>45958</v>
      </c>
      <c r="Y16" s="4">
        <f t="shared" si="6"/>
        <v>70</v>
      </c>
      <c r="Z16" s="6">
        <v>45911</v>
      </c>
      <c r="AA16" s="7">
        <v>45971</v>
      </c>
      <c r="AB16" s="4">
        <f t="shared" si="7"/>
        <v>60</v>
      </c>
      <c r="AC16" s="6"/>
      <c r="AD16" s="7"/>
      <c r="AE16" s="4"/>
      <c r="AF16" s="6">
        <v>45873</v>
      </c>
      <c r="AG16" s="7">
        <v>45950</v>
      </c>
      <c r="AH16" s="4">
        <f t="shared" si="8"/>
        <v>77</v>
      </c>
      <c r="AI16" s="6">
        <v>45869</v>
      </c>
      <c r="AJ16" s="7">
        <v>45978</v>
      </c>
      <c r="AK16" s="4">
        <f t="shared" si="9"/>
        <v>109</v>
      </c>
      <c r="AL16" s="6">
        <v>45908</v>
      </c>
      <c r="AM16" s="7">
        <v>45973</v>
      </c>
      <c r="AN16" s="4">
        <f t="shared" si="10"/>
        <v>65</v>
      </c>
      <c r="AO16" s="6">
        <v>45895</v>
      </c>
      <c r="AP16" s="7">
        <v>45958</v>
      </c>
      <c r="AQ16" s="4">
        <f t="shared" si="11"/>
        <v>63</v>
      </c>
      <c r="AR16" s="6"/>
      <c r="AS16" s="7"/>
      <c r="AT16" s="4"/>
      <c r="AU16" s="6">
        <v>45908</v>
      </c>
      <c r="AV16" s="7">
        <v>45968</v>
      </c>
      <c r="AW16" s="4">
        <f t="shared" si="12"/>
        <v>60</v>
      </c>
      <c r="AX16" s="6"/>
      <c r="AY16" s="7"/>
      <c r="AZ16" s="4"/>
      <c r="BA16" s="6">
        <v>45946</v>
      </c>
      <c r="BB16" s="7">
        <v>45971</v>
      </c>
      <c r="BC16" s="4">
        <f t="shared" si="14"/>
        <v>25</v>
      </c>
      <c r="BD16" s="29">
        <v>45665</v>
      </c>
      <c r="BE16" s="7">
        <v>45688</v>
      </c>
      <c r="BF16" s="4">
        <f t="shared" si="15"/>
        <v>23</v>
      </c>
      <c r="BG16" s="6">
        <v>45693</v>
      </c>
      <c r="BH16" s="7">
        <v>45716</v>
      </c>
      <c r="BI16" s="4">
        <f t="shared" si="16"/>
        <v>23</v>
      </c>
      <c r="BJ16" s="6"/>
      <c r="BK16" s="7"/>
      <c r="BL16" s="4"/>
      <c r="BM16" s="13">
        <v>45660</v>
      </c>
      <c r="BN16" s="7">
        <v>45673</v>
      </c>
      <c r="BO16" s="4">
        <f t="shared" si="17"/>
        <v>13</v>
      </c>
      <c r="BP16" s="6">
        <v>45665</v>
      </c>
      <c r="BQ16" s="7">
        <v>45688</v>
      </c>
      <c r="BR16" s="4">
        <f t="shared" si="18"/>
        <v>23</v>
      </c>
      <c r="BS16" s="13">
        <v>45660</v>
      </c>
      <c r="BT16" s="7">
        <v>45673</v>
      </c>
      <c r="BU16" s="4">
        <f t="shared" si="19"/>
        <v>13</v>
      </c>
      <c r="BV16" s="6">
        <v>45700</v>
      </c>
      <c r="BW16" s="7">
        <v>45722</v>
      </c>
      <c r="BX16" s="4">
        <f t="shared" si="20"/>
        <v>22</v>
      </c>
      <c r="BY16" s="6">
        <v>45655</v>
      </c>
      <c r="BZ16" s="7">
        <v>45660</v>
      </c>
      <c r="CA16" s="4">
        <f t="shared" si="21"/>
        <v>5</v>
      </c>
      <c r="CB16" s="6">
        <v>45968</v>
      </c>
      <c r="CC16" s="7">
        <v>45971</v>
      </c>
      <c r="CD16" s="4">
        <f t="shared" si="22"/>
        <v>3</v>
      </c>
      <c r="CE16" s="6">
        <v>45968</v>
      </c>
      <c r="CF16" s="7">
        <v>45971</v>
      </c>
      <c r="CG16" s="4">
        <f t="shared" si="23"/>
        <v>3</v>
      </c>
      <c r="CH16" s="6"/>
      <c r="CI16" s="7"/>
      <c r="CJ16" s="4"/>
      <c r="CK16" s="6">
        <v>45908</v>
      </c>
      <c r="CL16" s="7">
        <v>45973</v>
      </c>
      <c r="CM16" s="4">
        <f t="shared" si="24"/>
        <v>65</v>
      </c>
      <c r="CN16" s="6">
        <v>45910</v>
      </c>
      <c r="CO16" s="7">
        <v>45973</v>
      </c>
      <c r="CP16" s="4">
        <f t="shared" si="25"/>
        <v>63</v>
      </c>
      <c r="CQ16" s="6">
        <v>45861</v>
      </c>
      <c r="CR16" s="7">
        <v>45971</v>
      </c>
      <c r="CS16" s="4">
        <f t="shared" si="36"/>
        <v>110</v>
      </c>
      <c r="CT16" s="6"/>
      <c r="CU16" s="7"/>
      <c r="CV16" s="4"/>
      <c r="CW16" s="6">
        <v>45791</v>
      </c>
      <c r="CX16" s="7">
        <v>45820</v>
      </c>
      <c r="CY16" s="4">
        <f t="shared" si="27"/>
        <v>29</v>
      </c>
      <c r="CZ16" s="13">
        <v>45888</v>
      </c>
      <c r="DA16" s="7">
        <v>45958</v>
      </c>
      <c r="DB16" s="4">
        <f t="shared" si="37"/>
        <v>70</v>
      </c>
      <c r="DC16" s="6"/>
      <c r="DD16" s="7"/>
      <c r="DE16" s="4"/>
      <c r="DF16" s="6">
        <v>45946</v>
      </c>
      <c r="DG16" s="7">
        <v>45971</v>
      </c>
      <c r="DH16" s="4">
        <f t="shared" si="29"/>
        <v>25</v>
      </c>
      <c r="DI16" s="6">
        <v>45800</v>
      </c>
      <c r="DJ16" s="7">
        <v>45828</v>
      </c>
      <c r="DK16" s="4">
        <f t="shared" si="30"/>
        <v>28</v>
      </c>
      <c r="DL16" s="6"/>
      <c r="DM16" s="7"/>
      <c r="DN16" s="4"/>
      <c r="DO16" s="6"/>
      <c r="DP16" s="7"/>
      <c r="DQ16" s="4"/>
      <c r="DR16" s="33"/>
      <c r="DS16" s="2" t="s">
        <v>9</v>
      </c>
      <c r="DT16" s="2">
        <v>30</v>
      </c>
      <c r="DU16" s="20">
        <v>47.466666666666669</v>
      </c>
      <c r="DV16" s="33"/>
      <c r="DX16" s="2" t="s">
        <v>9</v>
      </c>
      <c r="DY16" s="2">
        <v>14</v>
      </c>
      <c r="DZ16" s="20">
        <f t="shared" si="32"/>
        <v>55.857142857142854</v>
      </c>
      <c r="ED16" t="s">
        <v>9</v>
      </c>
      <c r="EE16" s="14">
        <v>55.857142857142854</v>
      </c>
    </row>
    <row r="17" spans="1:135" x14ac:dyDescent="0.25">
      <c r="A17" t="s">
        <v>59</v>
      </c>
      <c r="B17" s="3"/>
      <c r="C17" s="2"/>
      <c r="D17" s="4"/>
      <c r="E17" s="3"/>
      <c r="F17" s="2"/>
      <c r="G17" s="4"/>
      <c r="H17" s="3"/>
      <c r="I17" s="2"/>
      <c r="J17" s="4"/>
      <c r="K17" s="3"/>
      <c r="L17" s="2"/>
      <c r="M17" s="4"/>
      <c r="N17" s="3"/>
      <c r="O17" s="2"/>
      <c r="P17" s="4"/>
      <c r="Q17" s="6">
        <v>45849</v>
      </c>
      <c r="R17" s="7">
        <v>45852</v>
      </c>
      <c r="S17" s="4">
        <f t="shared" si="5"/>
        <v>3</v>
      </c>
      <c r="T17" s="6">
        <v>45849</v>
      </c>
      <c r="U17" s="7">
        <v>45852</v>
      </c>
      <c r="V17" s="4">
        <f t="shared" si="33"/>
        <v>3</v>
      </c>
      <c r="W17" s="6">
        <v>45888</v>
      </c>
      <c r="X17" s="7">
        <v>45889</v>
      </c>
      <c r="Y17" s="4">
        <f t="shared" si="6"/>
        <v>1</v>
      </c>
      <c r="Z17" s="6">
        <v>45911</v>
      </c>
      <c r="AA17" s="7">
        <v>45912</v>
      </c>
      <c r="AB17" s="4">
        <f t="shared" si="7"/>
        <v>1</v>
      </c>
      <c r="AC17" s="6"/>
      <c r="AD17" s="7"/>
      <c r="AE17" s="4"/>
      <c r="AF17" s="6">
        <v>45873</v>
      </c>
      <c r="AG17" s="7">
        <v>45874</v>
      </c>
      <c r="AH17" s="4">
        <f t="shared" si="8"/>
        <v>1</v>
      </c>
      <c r="AI17" s="6">
        <v>45869</v>
      </c>
      <c r="AJ17" s="7">
        <v>45870</v>
      </c>
      <c r="AK17" s="4">
        <f t="shared" si="9"/>
        <v>1</v>
      </c>
      <c r="AL17" s="6">
        <v>45908</v>
      </c>
      <c r="AM17" s="7">
        <v>45909</v>
      </c>
      <c r="AN17" s="4">
        <f t="shared" si="10"/>
        <v>1</v>
      </c>
      <c r="AO17" s="6">
        <v>45895</v>
      </c>
      <c r="AP17" s="7">
        <v>45896</v>
      </c>
      <c r="AQ17" s="4">
        <f t="shared" si="11"/>
        <v>1</v>
      </c>
      <c r="AR17" s="6">
        <v>45861</v>
      </c>
      <c r="AS17" s="7">
        <v>45862</v>
      </c>
      <c r="AT17" s="4">
        <f t="shared" si="0"/>
        <v>1</v>
      </c>
      <c r="AU17" s="6">
        <v>45908</v>
      </c>
      <c r="AV17" s="7">
        <v>45909</v>
      </c>
      <c r="AW17" s="4">
        <f t="shared" si="12"/>
        <v>1</v>
      </c>
      <c r="AX17" s="6">
        <v>45933</v>
      </c>
      <c r="AY17" s="7">
        <v>45936</v>
      </c>
      <c r="AZ17" s="4">
        <f t="shared" si="13"/>
        <v>3</v>
      </c>
      <c r="BA17" s="6">
        <v>45946</v>
      </c>
      <c r="BB17" s="7">
        <v>45947</v>
      </c>
      <c r="BC17" s="4">
        <f t="shared" si="14"/>
        <v>1</v>
      </c>
      <c r="BD17" s="29"/>
      <c r="BE17" s="7"/>
      <c r="BF17" s="4"/>
      <c r="BG17" s="6"/>
      <c r="BH17" s="7"/>
      <c r="BI17" s="4"/>
      <c r="BJ17" s="6">
        <v>45761</v>
      </c>
      <c r="BK17" s="7">
        <v>45761</v>
      </c>
      <c r="BL17" s="4">
        <f t="shared" si="34"/>
        <v>0</v>
      </c>
      <c r="BM17" s="6"/>
      <c r="BN17" s="7"/>
      <c r="BO17" s="4"/>
      <c r="BP17" s="6"/>
      <c r="BQ17" s="7"/>
      <c r="BR17" s="4"/>
      <c r="BS17" s="6"/>
      <c r="BT17" s="7"/>
      <c r="BU17" s="4"/>
      <c r="BV17" s="6"/>
      <c r="BW17" s="7"/>
      <c r="BX17" s="4"/>
      <c r="BY17" s="6"/>
      <c r="BZ17" s="7"/>
      <c r="CA17" s="4"/>
      <c r="CB17" s="6">
        <v>45968</v>
      </c>
      <c r="CC17" s="7">
        <v>45971</v>
      </c>
      <c r="CD17" s="4">
        <f t="shared" si="22"/>
        <v>3</v>
      </c>
      <c r="CE17" s="6">
        <v>45968</v>
      </c>
      <c r="CF17" s="7">
        <v>45971</v>
      </c>
      <c r="CG17" s="4">
        <f t="shared" si="23"/>
        <v>3</v>
      </c>
      <c r="CH17" s="6"/>
      <c r="CI17" s="7"/>
      <c r="CJ17" s="4"/>
      <c r="CK17" s="6">
        <v>45908</v>
      </c>
      <c r="CL17" s="7">
        <v>45909</v>
      </c>
      <c r="CM17" s="4">
        <f t="shared" si="24"/>
        <v>1</v>
      </c>
      <c r="CN17" s="6">
        <v>45910</v>
      </c>
      <c r="CO17" s="7">
        <v>45911</v>
      </c>
      <c r="CP17" s="4">
        <f t="shared" si="25"/>
        <v>1</v>
      </c>
      <c r="CQ17" s="6">
        <v>45861</v>
      </c>
      <c r="CR17" s="7">
        <v>45862</v>
      </c>
      <c r="CS17" s="4">
        <f t="shared" si="36"/>
        <v>1</v>
      </c>
      <c r="CT17" s="6">
        <v>45993</v>
      </c>
      <c r="CU17" s="7">
        <v>45994</v>
      </c>
      <c r="CV17" s="4">
        <f t="shared" si="26"/>
        <v>1</v>
      </c>
      <c r="CW17" s="6">
        <v>45791</v>
      </c>
      <c r="CX17" s="7">
        <v>45791</v>
      </c>
      <c r="CY17" s="4">
        <f t="shared" si="27"/>
        <v>0</v>
      </c>
      <c r="CZ17" s="13">
        <v>45888</v>
      </c>
      <c r="DA17" s="7">
        <v>45889</v>
      </c>
      <c r="DB17" s="4">
        <f t="shared" si="37"/>
        <v>1</v>
      </c>
      <c r="DC17" s="13">
        <v>45894</v>
      </c>
      <c r="DD17" s="7">
        <v>45895</v>
      </c>
      <c r="DE17" s="4">
        <f t="shared" si="28"/>
        <v>1</v>
      </c>
      <c r="DF17" s="6">
        <v>45946</v>
      </c>
      <c r="DG17" s="7">
        <v>45947</v>
      </c>
      <c r="DH17" s="4">
        <f t="shared" si="29"/>
        <v>1</v>
      </c>
      <c r="DI17" s="6"/>
      <c r="DJ17" s="7"/>
      <c r="DK17" s="4"/>
      <c r="DL17" s="6"/>
      <c r="DM17" s="7"/>
      <c r="DN17" s="4"/>
      <c r="DO17" s="6">
        <v>45980</v>
      </c>
      <c r="DP17" s="7">
        <v>45982</v>
      </c>
      <c r="DQ17" s="4">
        <f t="shared" si="31"/>
        <v>2</v>
      </c>
      <c r="DR17" s="33"/>
      <c r="DS17" s="2" t="s">
        <v>59</v>
      </c>
      <c r="DT17" s="2">
        <v>24</v>
      </c>
      <c r="DU17" s="20">
        <v>1.375</v>
      </c>
      <c r="DV17" s="33"/>
      <c r="DX17" s="2" t="s">
        <v>59</v>
      </c>
      <c r="DY17" s="2">
        <v>12</v>
      </c>
      <c r="DZ17" s="20">
        <f t="shared" si="32"/>
        <v>1.25</v>
      </c>
      <c r="ED17" t="s">
        <v>59</v>
      </c>
      <c r="EE17" s="14">
        <v>1.25</v>
      </c>
    </row>
    <row r="18" spans="1:135" x14ac:dyDescent="0.25">
      <c r="A18" t="s">
        <v>10</v>
      </c>
      <c r="B18" s="6">
        <v>45897</v>
      </c>
      <c r="C18" s="7">
        <v>45916</v>
      </c>
      <c r="D18" s="4">
        <f t="shared" si="1"/>
        <v>19</v>
      </c>
      <c r="E18" s="3"/>
      <c r="F18" s="2"/>
      <c r="G18" s="4"/>
      <c r="H18" s="6">
        <v>45911</v>
      </c>
      <c r="I18" s="7">
        <v>45932</v>
      </c>
      <c r="J18" s="4">
        <f t="shared" si="2"/>
        <v>21</v>
      </c>
      <c r="K18" s="6">
        <v>45762</v>
      </c>
      <c r="L18" s="7">
        <v>45781</v>
      </c>
      <c r="M18" s="4">
        <f t="shared" si="3"/>
        <v>19</v>
      </c>
      <c r="N18" s="6">
        <v>45762</v>
      </c>
      <c r="O18" s="7">
        <v>45781</v>
      </c>
      <c r="P18" s="4">
        <f t="shared" si="4"/>
        <v>19</v>
      </c>
      <c r="Q18" s="6">
        <v>45849</v>
      </c>
      <c r="R18" s="7">
        <v>45856</v>
      </c>
      <c r="S18" s="4">
        <f t="shared" si="5"/>
        <v>7</v>
      </c>
      <c r="T18" s="6">
        <v>45849</v>
      </c>
      <c r="U18" s="7">
        <v>45862</v>
      </c>
      <c r="V18" s="4">
        <f t="shared" si="33"/>
        <v>13</v>
      </c>
      <c r="W18" s="6">
        <v>45888</v>
      </c>
      <c r="X18" s="7">
        <v>45896</v>
      </c>
      <c r="Y18" s="4">
        <f t="shared" si="6"/>
        <v>8</v>
      </c>
      <c r="Z18" s="6">
        <v>45911</v>
      </c>
      <c r="AA18" s="7">
        <v>45930</v>
      </c>
      <c r="AB18" s="4">
        <f t="shared" si="7"/>
        <v>19</v>
      </c>
      <c r="AC18" s="6"/>
      <c r="AD18" s="7"/>
      <c r="AE18" s="4"/>
      <c r="AF18" s="6">
        <v>45873</v>
      </c>
      <c r="AG18" s="7">
        <v>45880</v>
      </c>
      <c r="AH18" s="4">
        <f t="shared" si="8"/>
        <v>7</v>
      </c>
      <c r="AI18" s="6">
        <v>45869</v>
      </c>
      <c r="AJ18" s="7">
        <v>45875</v>
      </c>
      <c r="AK18" s="4">
        <f t="shared" si="9"/>
        <v>6</v>
      </c>
      <c r="AL18" s="6">
        <v>45908</v>
      </c>
      <c r="AM18" s="7">
        <v>45915</v>
      </c>
      <c r="AN18" s="4">
        <f t="shared" si="10"/>
        <v>7</v>
      </c>
      <c r="AO18" s="6">
        <v>45895</v>
      </c>
      <c r="AP18" s="7">
        <v>45903</v>
      </c>
      <c r="AQ18" s="4">
        <f t="shared" si="11"/>
        <v>8</v>
      </c>
      <c r="AR18" s="6"/>
      <c r="AS18" s="7"/>
      <c r="AT18" s="4"/>
      <c r="AU18" s="6">
        <v>45908</v>
      </c>
      <c r="AV18" s="7">
        <v>45923</v>
      </c>
      <c r="AW18" s="4">
        <f t="shared" si="12"/>
        <v>15</v>
      </c>
      <c r="AX18" s="6">
        <v>45933</v>
      </c>
      <c r="AY18" s="7">
        <v>45959</v>
      </c>
      <c r="AZ18" s="4">
        <f t="shared" si="13"/>
        <v>26</v>
      </c>
      <c r="BA18" s="6">
        <v>45946</v>
      </c>
      <c r="BB18" s="7">
        <v>45959</v>
      </c>
      <c r="BC18" s="4">
        <f t="shared" si="14"/>
        <v>13</v>
      </c>
      <c r="BD18" s="29">
        <v>45665</v>
      </c>
      <c r="BE18" s="7">
        <v>45684</v>
      </c>
      <c r="BF18" s="4">
        <f t="shared" si="15"/>
        <v>19</v>
      </c>
      <c r="BG18" s="6">
        <v>45693</v>
      </c>
      <c r="BH18" s="7">
        <v>45701</v>
      </c>
      <c r="BI18" s="4">
        <f t="shared" si="16"/>
        <v>8</v>
      </c>
      <c r="BJ18" s="6"/>
      <c r="BK18" s="7"/>
      <c r="BL18" s="4"/>
      <c r="BM18" s="6">
        <v>45660</v>
      </c>
      <c r="BN18" s="7">
        <v>45673</v>
      </c>
      <c r="BO18" s="4">
        <f t="shared" si="17"/>
        <v>13</v>
      </c>
      <c r="BP18" s="6">
        <v>45665</v>
      </c>
      <c r="BQ18" s="7">
        <v>45684</v>
      </c>
      <c r="BR18" s="4">
        <f t="shared" si="18"/>
        <v>19</v>
      </c>
      <c r="BS18" s="13">
        <v>45660</v>
      </c>
      <c r="BT18" s="7">
        <v>45673</v>
      </c>
      <c r="BU18" s="4">
        <f t="shared" si="19"/>
        <v>13</v>
      </c>
      <c r="BV18" s="6">
        <v>45700</v>
      </c>
      <c r="BW18" s="7">
        <v>45709</v>
      </c>
      <c r="BX18" s="4">
        <f t="shared" si="20"/>
        <v>9</v>
      </c>
      <c r="BY18" s="6">
        <v>45655</v>
      </c>
      <c r="BZ18" s="7">
        <v>45670</v>
      </c>
      <c r="CA18" s="4">
        <f t="shared" si="21"/>
        <v>15</v>
      </c>
      <c r="CB18" s="6">
        <v>45968</v>
      </c>
      <c r="CC18" s="7">
        <v>45981</v>
      </c>
      <c r="CD18" s="4">
        <f t="shared" si="22"/>
        <v>13</v>
      </c>
      <c r="CE18" s="6">
        <v>45968</v>
      </c>
      <c r="CF18" s="7">
        <v>45995</v>
      </c>
      <c r="CG18" s="4">
        <f t="shared" si="23"/>
        <v>27</v>
      </c>
      <c r="CH18" s="6"/>
      <c r="CI18" s="7"/>
      <c r="CJ18" s="4"/>
      <c r="CK18" s="6">
        <v>45908</v>
      </c>
      <c r="CL18" s="7">
        <v>45915</v>
      </c>
      <c r="CM18" s="4">
        <f t="shared" si="24"/>
        <v>7</v>
      </c>
      <c r="CN18" s="6">
        <v>45910</v>
      </c>
      <c r="CO18" s="7">
        <v>45930</v>
      </c>
      <c r="CP18" s="4">
        <f t="shared" si="25"/>
        <v>20</v>
      </c>
      <c r="CQ18" s="6">
        <v>45861</v>
      </c>
      <c r="CR18" s="7">
        <v>45880</v>
      </c>
      <c r="CS18" s="4">
        <f t="shared" si="36"/>
        <v>19</v>
      </c>
      <c r="CT18" s="6">
        <v>45993</v>
      </c>
      <c r="CU18" s="7">
        <v>46008</v>
      </c>
      <c r="CV18" s="4">
        <f t="shared" si="26"/>
        <v>15</v>
      </c>
      <c r="CW18" s="6">
        <v>45791</v>
      </c>
      <c r="CX18" s="7">
        <v>45820</v>
      </c>
      <c r="CY18" s="4">
        <f t="shared" si="27"/>
        <v>29</v>
      </c>
      <c r="CZ18" s="13">
        <v>45888</v>
      </c>
      <c r="DA18" s="7">
        <v>45895</v>
      </c>
      <c r="DB18" s="4">
        <f t="shared" si="37"/>
        <v>7</v>
      </c>
      <c r="DC18" s="13">
        <v>45894</v>
      </c>
      <c r="DD18" s="7">
        <v>45903</v>
      </c>
      <c r="DE18" s="4">
        <f t="shared" si="28"/>
        <v>9</v>
      </c>
      <c r="DF18" s="6">
        <v>45946</v>
      </c>
      <c r="DG18" s="7">
        <v>45974</v>
      </c>
      <c r="DH18" s="4">
        <f t="shared" si="29"/>
        <v>28</v>
      </c>
      <c r="DI18" s="6">
        <v>45800</v>
      </c>
      <c r="DJ18" s="7">
        <v>45826</v>
      </c>
      <c r="DK18" s="4">
        <f t="shared" si="30"/>
        <v>26</v>
      </c>
      <c r="DL18" s="6"/>
      <c r="DM18" s="7"/>
      <c r="DN18" s="4"/>
      <c r="DO18" s="6">
        <v>45980</v>
      </c>
      <c r="DP18" s="7">
        <v>45995</v>
      </c>
      <c r="DQ18" s="4">
        <f t="shared" si="31"/>
        <v>15</v>
      </c>
      <c r="DR18" s="33"/>
      <c r="DS18" s="2" t="s">
        <v>10</v>
      </c>
      <c r="DT18" s="2">
        <v>34</v>
      </c>
      <c r="DU18" s="20">
        <v>15.235294117647058</v>
      </c>
      <c r="DV18" s="33"/>
      <c r="DX18" s="2" t="s">
        <v>10</v>
      </c>
      <c r="DY18" s="2">
        <v>15</v>
      </c>
      <c r="DZ18" s="20">
        <f t="shared" si="32"/>
        <v>12.933333333333334</v>
      </c>
      <c r="ED18" t="s">
        <v>10</v>
      </c>
      <c r="EE18" s="14">
        <v>12.933333333333334</v>
      </c>
    </row>
    <row r="19" spans="1:135" x14ac:dyDescent="0.25">
      <c r="A19" t="s">
        <v>11</v>
      </c>
      <c r="B19" s="6">
        <v>45897</v>
      </c>
      <c r="C19" s="7">
        <v>45916</v>
      </c>
      <c r="D19" s="4">
        <f t="shared" si="1"/>
        <v>19</v>
      </c>
      <c r="E19" s="6">
        <v>45782</v>
      </c>
      <c r="F19" s="7">
        <v>45797</v>
      </c>
      <c r="G19" s="4">
        <f t="shared" ref="G19:G23" si="39">F19-E19</f>
        <v>15</v>
      </c>
      <c r="H19" s="6">
        <v>45911</v>
      </c>
      <c r="I19" s="7">
        <v>45922</v>
      </c>
      <c r="J19" s="4">
        <f t="shared" si="2"/>
        <v>11</v>
      </c>
      <c r="K19" s="6">
        <v>45762</v>
      </c>
      <c r="L19" s="7">
        <v>45782</v>
      </c>
      <c r="M19" s="4">
        <f t="shared" si="3"/>
        <v>20</v>
      </c>
      <c r="N19" s="6">
        <v>45762</v>
      </c>
      <c r="O19" s="7">
        <v>45782</v>
      </c>
      <c r="P19" s="4">
        <f t="shared" si="4"/>
        <v>20</v>
      </c>
      <c r="Q19" s="6">
        <v>45849</v>
      </c>
      <c r="R19" s="7">
        <v>45867</v>
      </c>
      <c r="S19" s="4">
        <f t="shared" si="5"/>
        <v>18</v>
      </c>
      <c r="T19" s="6">
        <v>45849</v>
      </c>
      <c r="U19" s="7">
        <v>45867</v>
      </c>
      <c r="V19" s="4">
        <f t="shared" si="33"/>
        <v>18</v>
      </c>
      <c r="W19" s="6">
        <v>45888</v>
      </c>
      <c r="X19" s="7">
        <v>45903</v>
      </c>
      <c r="Y19" s="4">
        <f t="shared" si="6"/>
        <v>15</v>
      </c>
      <c r="Z19" s="6">
        <v>45911</v>
      </c>
      <c r="AA19" s="7">
        <v>45922</v>
      </c>
      <c r="AB19" s="4">
        <f t="shared" si="7"/>
        <v>11</v>
      </c>
      <c r="AC19" s="6"/>
      <c r="AD19" s="7"/>
      <c r="AE19" s="4"/>
      <c r="AF19" s="6"/>
      <c r="AG19" s="7"/>
      <c r="AH19" s="4"/>
      <c r="AI19" s="6">
        <v>45869</v>
      </c>
      <c r="AJ19" s="7">
        <v>45884</v>
      </c>
      <c r="AK19" s="4">
        <f t="shared" si="9"/>
        <v>15</v>
      </c>
      <c r="AL19" s="6">
        <v>45908</v>
      </c>
      <c r="AM19" s="7">
        <v>45922</v>
      </c>
      <c r="AN19" s="4">
        <f t="shared" si="10"/>
        <v>14</v>
      </c>
      <c r="AO19" s="6">
        <v>45895</v>
      </c>
      <c r="AP19" s="7">
        <v>45916</v>
      </c>
      <c r="AQ19" s="4">
        <f t="shared" si="11"/>
        <v>21</v>
      </c>
      <c r="AR19" s="6">
        <v>45861</v>
      </c>
      <c r="AS19" s="7">
        <v>45874</v>
      </c>
      <c r="AT19" s="4">
        <f t="shared" si="0"/>
        <v>13</v>
      </c>
      <c r="AU19" s="6">
        <v>45908</v>
      </c>
      <c r="AV19" s="7">
        <v>45922</v>
      </c>
      <c r="AW19" s="4">
        <f t="shared" si="12"/>
        <v>14</v>
      </c>
      <c r="AX19" s="6">
        <v>45933</v>
      </c>
      <c r="AY19" s="7">
        <v>45966</v>
      </c>
      <c r="AZ19" s="4">
        <f t="shared" si="13"/>
        <v>33</v>
      </c>
      <c r="BA19" s="6">
        <v>45946</v>
      </c>
      <c r="BB19" s="7">
        <v>45966</v>
      </c>
      <c r="BC19" s="4">
        <f t="shared" si="14"/>
        <v>20</v>
      </c>
      <c r="BD19" s="29">
        <v>45665</v>
      </c>
      <c r="BE19" s="7">
        <v>45698</v>
      </c>
      <c r="BF19" s="4">
        <f t="shared" si="15"/>
        <v>33</v>
      </c>
      <c r="BG19" s="6">
        <v>45693</v>
      </c>
      <c r="BH19" s="7">
        <v>45709</v>
      </c>
      <c r="BI19" s="4">
        <f t="shared" si="16"/>
        <v>16</v>
      </c>
      <c r="BJ19" s="6"/>
      <c r="BK19" s="7"/>
      <c r="BL19" s="4"/>
      <c r="BM19" s="6">
        <v>45660</v>
      </c>
      <c r="BN19" s="7">
        <v>45698</v>
      </c>
      <c r="BO19" s="4">
        <f t="shared" si="17"/>
        <v>38</v>
      </c>
      <c r="BP19" s="6"/>
      <c r="BQ19" s="7"/>
      <c r="BR19" s="4"/>
      <c r="BS19" s="13">
        <v>45660</v>
      </c>
      <c r="BT19" s="7">
        <v>45698</v>
      </c>
      <c r="BU19" s="4">
        <f t="shared" si="19"/>
        <v>38</v>
      </c>
      <c r="BV19" s="6">
        <v>45700</v>
      </c>
      <c r="BW19" s="7">
        <v>45715</v>
      </c>
      <c r="BX19" s="4">
        <f t="shared" si="20"/>
        <v>15</v>
      </c>
      <c r="BY19" s="6">
        <v>45655</v>
      </c>
      <c r="BZ19" s="7">
        <v>45673</v>
      </c>
      <c r="CA19" s="4">
        <f t="shared" si="21"/>
        <v>18</v>
      </c>
      <c r="CB19" s="6">
        <v>45968</v>
      </c>
      <c r="CC19" s="7">
        <v>45986</v>
      </c>
      <c r="CD19" s="4">
        <f t="shared" si="22"/>
        <v>18</v>
      </c>
      <c r="CE19" s="6">
        <v>45968</v>
      </c>
      <c r="CF19" s="7">
        <v>45986</v>
      </c>
      <c r="CG19" s="4">
        <f t="shared" si="23"/>
        <v>18</v>
      </c>
      <c r="CH19" s="6"/>
      <c r="CI19" s="7"/>
      <c r="CJ19" s="4"/>
      <c r="CK19" s="6">
        <v>45908</v>
      </c>
      <c r="CL19" s="7">
        <v>45922</v>
      </c>
      <c r="CM19" s="4">
        <f t="shared" si="24"/>
        <v>14</v>
      </c>
      <c r="CN19" s="6">
        <v>45910</v>
      </c>
      <c r="CO19" s="7">
        <v>45922</v>
      </c>
      <c r="CP19" s="4">
        <f t="shared" si="25"/>
        <v>12</v>
      </c>
      <c r="CQ19" s="6">
        <v>45861</v>
      </c>
      <c r="CR19" s="7">
        <v>45874</v>
      </c>
      <c r="CS19" s="4">
        <f t="shared" si="36"/>
        <v>13</v>
      </c>
      <c r="CT19" s="6">
        <v>45993</v>
      </c>
      <c r="CU19" s="7">
        <v>46002</v>
      </c>
      <c r="CV19" s="4">
        <f t="shared" si="26"/>
        <v>9</v>
      </c>
      <c r="CW19" s="6">
        <v>45791</v>
      </c>
      <c r="CX19" s="7">
        <v>45812</v>
      </c>
      <c r="CY19" s="4">
        <f t="shared" si="27"/>
        <v>21</v>
      </c>
      <c r="CZ19" s="13">
        <v>45888</v>
      </c>
      <c r="DA19" s="7">
        <v>45903</v>
      </c>
      <c r="DB19" s="4">
        <f t="shared" si="37"/>
        <v>15</v>
      </c>
      <c r="DC19" s="13">
        <v>45894</v>
      </c>
      <c r="DD19" s="7">
        <v>45916</v>
      </c>
      <c r="DE19" s="4">
        <f t="shared" si="28"/>
        <v>22</v>
      </c>
      <c r="DF19" s="6">
        <v>45946</v>
      </c>
      <c r="DG19" s="7">
        <v>45966</v>
      </c>
      <c r="DH19" s="4">
        <f t="shared" si="29"/>
        <v>20</v>
      </c>
      <c r="DI19" s="6">
        <v>45800</v>
      </c>
      <c r="DJ19" s="7">
        <v>45820</v>
      </c>
      <c r="DK19" s="4">
        <f t="shared" si="30"/>
        <v>20</v>
      </c>
      <c r="DL19" s="6"/>
      <c r="DM19" s="7"/>
      <c r="DN19" s="4"/>
      <c r="DO19" s="6">
        <v>45980</v>
      </c>
      <c r="DP19" s="7">
        <v>45992</v>
      </c>
      <c r="DQ19" s="4">
        <f t="shared" si="31"/>
        <v>12</v>
      </c>
      <c r="DR19" s="33"/>
      <c r="DS19" s="2" t="s">
        <v>11</v>
      </c>
      <c r="DT19" s="2">
        <v>34</v>
      </c>
      <c r="DU19" s="20">
        <v>18.5</v>
      </c>
      <c r="DV19" s="33"/>
      <c r="DX19" s="2" t="s">
        <v>11</v>
      </c>
      <c r="DY19" s="2">
        <v>16</v>
      </c>
      <c r="DZ19" s="20">
        <f t="shared" si="32"/>
        <v>15.25</v>
      </c>
      <c r="ED19" t="s">
        <v>11</v>
      </c>
      <c r="EE19" s="14">
        <v>15.25</v>
      </c>
    </row>
    <row r="20" spans="1:135" x14ac:dyDescent="0.25">
      <c r="A20" t="s">
        <v>12</v>
      </c>
      <c r="B20" s="6">
        <v>45897</v>
      </c>
      <c r="C20" s="7">
        <v>45905</v>
      </c>
      <c r="D20" s="4">
        <f t="shared" si="1"/>
        <v>8</v>
      </c>
      <c r="E20" s="3"/>
      <c r="F20" s="2"/>
      <c r="G20" s="4"/>
      <c r="H20" s="6">
        <v>45911</v>
      </c>
      <c r="I20" s="7">
        <v>45917</v>
      </c>
      <c r="J20" s="4">
        <f t="shared" si="2"/>
        <v>6</v>
      </c>
      <c r="K20" s="6">
        <v>45762</v>
      </c>
      <c r="L20" s="7">
        <v>45775</v>
      </c>
      <c r="M20" s="4">
        <f t="shared" si="3"/>
        <v>13</v>
      </c>
      <c r="N20" s="6">
        <v>45762</v>
      </c>
      <c r="O20" s="7">
        <v>45775</v>
      </c>
      <c r="P20" s="4">
        <f t="shared" si="4"/>
        <v>13</v>
      </c>
      <c r="Q20" s="6">
        <v>45849</v>
      </c>
      <c r="R20" s="7">
        <v>45856</v>
      </c>
      <c r="S20" s="4">
        <f t="shared" si="5"/>
        <v>7</v>
      </c>
      <c r="T20" s="6">
        <v>45849</v>
      </c>
      <c r="U20" s="7">
        <v>45856</v>
      </c>
      <c r="V20" s="4">
        <f t="shared" si="33"/>
        <v>7</v>
      </c>
      <c r="W20" s="6">
        <v>45888</v>
      </c>
      <c r="X20" s="7">
        <v>45897</v>
      </c>
      <c r="Y20" s="4">
        <f t="shared" si="6"/>
        <v>9</v>
      </c>
      <c r="Z20" s="6">
        <v>45911</v>
      </c>
      <c r="AA20" s="7">
        <v>45917</v>
      </c>
      <c r="AB20" s="4">
        <f t="shared" si="7"/>
        <v>6</v>
      </c>
      <c r="AC20" s="6"/>
      <c r="AD20" s="7"/>
      <c r="AE20" s="4"/>
      <c r="AF20" s="6">
        <v>45873</v>
      </c>
      <c r="AG20" s="7">
        <v>45884</v>
      </c>
      <c r="AH20" s="4">
        <f t="shared" si="8"/>
        <v>11</v>
      </c>
      <c r="AI20" s="6">
        <v>45869</v>
      </c>
      <c r="AJ20" s="7">
        <v>45882</v>
      </c>
      <c r="AK20" s="4">
        <f t="shared" si="9"/>
        <v>13</v>
      </c>
      <c r="AL20" s="6">
        <v>45908</v>
      </c>
      <c r="AM20" s="7">
        <v>45912</v>
      </c>
      <c r="AN20" s="4">
        <f t="shared" si="10"/>
        <v>4</v>
      </c>
      <c r="AO20" s="6">
        <v>45895</v>
      </c>
      <c r="AP20" s="7">
        <v>45902</v>
      </c>
      <c r="AQ20" s="4">
        <f t="shared" si="11"/>
        <v>7</v>
      </c>
      <c r="AR20" s="6">
        <v>45861</v>
      </c>
      <c r="AS20" s="7">
        <v>45867</v>
      </c>
      <c r="AT20" s="4">
        <f t="shared" si="0"/>
        <v>6</v>
      </c>
      <c r="AU20" s="6">
        <v>45908</v>
      </c>
      <c r="AV20" s="7">
        <v>45912</v>
      </c>
      <c r="AW20" s="4">
        <f t="shared" si="12"/>
        <v>4</v>
      </c>
      <c r="AX20" s="6">
        <v>45933</v>
      </c>
      <c r="AY20" s="7">
        <v>45944</v>
      </c>
      <c r="AZ20" s="4">
        <f t="shared" si="13"/>
        <v>11</v>
      </c>
      <c r="BA20" s="6">
        <v>45946</v>
      </c>
      <c r="BB20" s="7">
        <v>45951</v>
      </c>
      <c r="BC20" s="4">
        <f t="shared" si="14"/>
        <v>5</v>
      </c>
      <c r="BD20" s="29">
        <v>45665</v>
      </c>
      <c r="BE20" s="7">
        <v>45674</v>
      </c>
      <c r="BF20" s="4">
        <f t="shared" si="15"/>
        <v>9</v>
      </c>
      <c r="BG20" s="6">
        <v>45693</v>
      </c>
      <c r="BH20" s="7">
        <v>45708</v>
      </c>
      <c r="BI20" s="4">
        <f t="shared" si="16"/>
        <v>15</v>
      </c>
      <c r="BJ20" s="6"/>
      <c r="BK20" s="7"/>
      <c r="BL20" s="4"/>
      <c r="BM20" s="6">
        <v>45660</v>
      </c>
      <c r="BN20" s="7">
        <v>45672</v>
      </c>
      <c r="BO20" s="4">
        <f t="shared" si="17"/>
        <v>12</v>
      </c>
      <c r="BP20" s="6">
        <v>45665</v>
      </c>
      <c r="BQ20" s="7">
        <v>45674</v>
      </c>
      <c r="BR20" s="4">
        <f t="shared" si="18"/>
        <v>9</v>
      </c>
      <c r="BS20" s="13">
        <v>45660</v>
      </c>
      <c r="BT20" s="7">
        <v>45672</v>
      </c>
      <c r="BU20" s="4">
        <f t="shared" si="19"/>
        <v>12</v>
      </c>
      <c r="BV20" s="6"/>
      <c r="BW20" s="7"/>
      <c r="BX20" s="4"/>
      <c r="BY20" s="6">
        <v>45655</v>
      </c>
      <c r="BZ20" s="7">
        <v>45666</v>
      </c>
      <c r="CA20" s="4">
        <f t="shared" si="21"/>
        <v>11</v>
      </c>
      <c r="CB20" s="6">
        <v>45968</v>
      </c>
      <c r="CC20" s="7">
        <v>45974</v>
      </c>
      <c r="CD20" s="4">
        <f t="shared" si="22"/>
        <v>6</v>
      </c>
      <c r="CE20" s="6">
        <v>45968</v>
      </c>
      <c r="CF20" s="7">
        <v>45974</v>
      </c>
      <c r="CG20" s="4">
        <f t="shared" si="23"/>
        <v>6</v>
      </c>
      <c r="CH20" s="6"/>
      <c r="CI20" s="7"/>
      <c r="CJ20" s="4"/>
      <c r="CK20" s="6">
        <v>45908</v>
      </c>
      <c r="CL20" s="7">
        <v>45912</v>
      </c>
      <c r="CM20" s="4">
        <f t="shared" si="24"/>
        <v>4</v>
      </c>
      <c r="CN20" s="6">
        <v>45910</v>
      </c>
      <c r="CO20" s="7">
        <v>45916</v>
      </c>
      <c r="CP20" s="4">
        <f t="shared" si="25"/>
        <v>6</v>
      </c>
      <c r="CQ20" s="6">
        <v>45861</v>
      </c>
      <c r="CR20" s="7">
        <v>45866</v>
      </c>
      <c r="CS20" s="4">
        <f t="shared" si="36"/>
        <v>5</v>
      </c>
      <c r="CT20" s="6">
        <v>45993</v>
      </c>
      <c r="CU20" s="7">
        <v>45994</v>
      </c>
      <c r="CV20" s="4">
        <f t="shared" si="26"/>
        <v>1</v>
      </c>
      <c r="CW20" s="6">
        <v>45791</v>
      </c>
      <c r="CX20" s="7">
        <v>45807</v>
      </c>
      <c r="CY20" s="4">
        <f t="shared" si="27"/>
        <v>16</v>
      </c>
      <c r="CZ20" s="13">
        <v>45888</v>
      </c>
      <c r="DA20" s="7">
        <v>45895</v>
      </c>
      <c r="DB20" s="4">
        <f t="shared" si="37"/>
        <v>7</v>
      </c>
      <c r="DC20" s="13">
        <v>45894</v>
      </c>
      <c r="DD20" s="7">
        <v>45905</v>
      </c>
      <c r="DE20" s="4">
        <f t="shared" si="28"/>
        <v>11</v>
      </c>
      <c r="DF20" s="6">
        <v>45946</v>
      </c>
      <c r="DG20" s="7">
        <v>45953</v>
      </c>
      <c r="DH20" s="4">
        <f t="shared" si="29"/>
        <v>7</v>
      </c>
      <c r="DI20" s="6">
        <v>45800</v>
      </c>
      <c r="DJ20" s="7">
        <v>45816</v>
      </c>
      <c r="DK20" s="4">
        <f t="shared" si="30"/>
        <v>16</v>
      </c>
      <c r="DL20" s="6"/>
      <c r="DM20" s="7"/>
      <c r="DN20" s="4"/>
      <c r="DO20" s="6">
        <v>45980</v>
      </c>
      <c r="DP20" s="7">
        <v>45981</v>
      </c>
      <c r="DQ20" s="4">
        <f t="shared" si="31"/>
        <v>1</v>
      </c>
      <c r="DR20" s="33"/>
      <c r="DS20" s="2" t="s">
        <v>12</v>
      </c>
      <c r="DT20" s="2">
        <v>34</v>
      </c>
      <c r="DU20" s="20">
        <v>8.3529411764705888</v>
      </c>
      <c r="DV20" s="33"/>
      <c r="DX20" s="2" t="s">
        <v>12</v>
      </c>
      <c r="DY20" s="2">
        <v>16</v>
      </c>
      <c r="DZ20" s="20">
        <f t="shared" si="32"/>
        <v>7.6875</v>
      </c>
      <c r="ED20" t="s">
        <v>12</v>
      </c>
      <c r="EE20" s="14">
        <v>7.6875</v>
      </c>
    </row>
    <row r="21" spans="1:135" x14ac:dyDescent="0.25">
      <c r="A21" t="s">
        <v>13</v>
      </c>
      <c r="B21" s="6">
        <v>45897</v>
      </c>
      <c r="C21" s="7">
        <v>45911</v>
      </c>
      <c r="D21" s="4">
        <f t="shared" si="1"/>
        <v>14</v>
      </c>
      <c r="E21" s="3"/>
      <c r="F21" s="2"/>
      <c r="G21" s="4"/>
      <c r="H21" s="6">
        <v>45911</v>
      </c>
      <c r="I21" s="7">
        <v>45915</v>
      </c>
      <c r="J21" s="4">
        <f t="shared" si="2"/>
        <v>4</v>
      </c>
      <c r="K21" s="6">
        <v>45762</v>
      </c>
      <c r="L21" s="7">
        <v>45769</v>
      </c>
      <c r="M21" s="4">
        <f t="shared" si="3"/>
        <v>7</v>
      </c>
      <c r="N21" s="6">
        <v>45762</v>
      </c>
      <c r="O21" s="7">
        <v>45769</v>
      </c>
      <c r="P21" s="4">
        <f t="shared" si="4"/>
        <v>7</v>
      </c>
      <c r="Q21" s="6">
        <v>45849</v>
      </c>
      <c r="R21" s="7">
        <v>45853</v>
      </c>
      <c r="S21" s="4">
        <f t="shared" si="5"/>
        <v>4</v>
      </c>
      <c r="T21" s="6">
        <v>45849</v>
      </c>
      <c r="U21" s="7">
        <v>45853</v>
      </c>
      <c r="V21" s="4">
        <f t="shared" si="33"/>
        <v>4</v>
      </c>
      <c r="W21" s="6">
        <v>45888</v>
      </c>
      <c r="X21" s="7">
        <v>45895</v>
      </c>
      <c r="Y21" s="4">
        <f t="shared" si="6"/>
        <v>7</v>
      </c>
      <c r="Z21" s="6">
        <v>45911</v>
      </c>
      <c r="AA21" s="7">
        <v>45915</v>
      </c>
      <c r="AB21" s="4">
        <f t="shared" si="7"/>
        <v>4</v>
      </c>
      <c r="AC21" s="6"/>
      <c r="AD21" s="7"/>
      <c r="AE21" s="4"/>
      <c r="AF21" s="6">
        <v>45873</v>
      </c>
      <c r="AG21" s="7">
        <v>45877</v>
      </c>
      <c r="AH21" s="4">
        <f t="shared" si="8"/>
        <v>4</v>
      </c>
      <c r="AI21" s="6">
        <v>45869</v>
      </c>
      <c r="AJ21" s="7">
        <v>45877</v>
      </c>
      <c r="AK21" s="4">
        <f t="shared" si="9"/>
        <v>8</v>
      </c>
      <c r="AL21" s="6">
        <v>45908</v>
      </c>
      <c r="AM21" s="7">
        <v>45915</v>
      </c>
      <c r="AN21" s="4">
        <f t="shared" si="10"/>
        <v>7</v>
      </c>
      <c r="AO21" s="6">
        <v>45895</v>
      </c>
      <c r="AP21" s="7">
        <v>45911</v>
      </c>
      <c r="AQ21" s="4">
        <f t="shared" si="11"/>
        <v>16</v>
      </c>
      <c r="AR21" s="6">
        <v>45861</v>
      </c>
      <c r="AS21" s="7">
        <v>45874</v>
      </c>
      <c r="AT21" s="4">
        <f t="shared" si="0"/>
        <v>13</v>
      </c>
      <c r="AU21" s="6">
        <v>45908</v>
      </c>
      <c r="AV21" s="7">
        <v>45915</v>
      </c>
      <c r="AW21" s="4">
        <f t="shared" si="12"/>
        <v>7</v>
      </c>
      <c r="AX21" s="6">
        <v>45933</v>
      </c>
      <c r="AY21" s="7">
        <v>45933</v>
      </c>
      <c r="AZ21" s="4">
        <f t="shared" si="13"/>
        <v>0</v>
      </c>
      <c r="BA21" s="6">
        <v>45946</v>
      </c>
      <c r="BB21" s="7">
        <v>45965</v>
      </c>
      <c r="BC21" s="4">
        <f t="shared" si="14"/>
        <v>19</v>
      </c>
      <c r="BD21" s="29">
        <v>45665</v>
      </c>
      <c r="BE21" s="7">
        <v>45665</v>
      </c>
      <c r="BF21" s="4">
        <f t="shared" si="15"/>
        <v>0</v>
      </c>
      <c r="BG21" s="6">
        <v>45693</v>
      </c>
      <c r="BH21" s="7">
        <v>45695</v>
      </c>
      <c r="BI21" s="4">
        <f t="shared" si="16"/>
        <v>2</v>
      </c>
      <c r="BJ21" s="6">
        <v>45761</v>
      </c>
      <c r="BK21" s="7">
        <v>45768</v>
      </c>
      <c r="BL21" s="4">
        <f t="shared" si="34"/>
        <v>7</v>
      </c>
      <c r="BM21" s="6">
        <v>45660</v>
      </c>
      <c r="BN21" s="7">
        <v>45663</v>
      </c>
      <c r="BO21" s="4">
        <f t="shared" si="17"/>
        <v>3</v>
      </c>
      <c r="BP21" s="6"/>
      <c r="BQ21" s="7"/>
      <c r="BR21" s="4"/>
      <c r="BS21" s="13">
        <v>45660</v>
      </c>
      <c r="BT21" s="7">
        <v>45660</v>
      </c>
      <c r="BU21" s="4">
        <f t="shared" si="19"/>
        <v>0</v>
      </c>
      <c r="BV21" s="6">
        <v>45700</v>
      </c>
      <c r="BW21" s="7">
        <v>45712</v>
      </c>
      <c r="BX21" s="4">
        <f t="shared" si="20"/>
        <v>12</v>
      </c>
      <c r="BY21" s="6">
        <v>45655</v>
      </c>
      <c r="BZ21" s="7">
        <v>45657</v>
      </c>
      <c r="CA21" s="4">
        <f t="shared" si="21"/>
        <v>2</v>
      </c>
      <c r="CB21" s="6">
        <v>45968</v>
      </c>
      <c r="CC21" s="7">
        <v>45968</v>
      </c>
      <c r="CD21" s="4">
        <f t="shared" si="22"/>
        <v>0</v>
      </c>
      <c r="CE21" s="6">
        <v>45968</v>
      </c>
      <c r="CF21" s="7">
        <v>45968</v>
      </c>
      <c r="CG21" s="4">
        <f t="shared" si="23"/>
        <v>0</v>
      </c>
      <c r="CH21" s="6"/>
      <c r="CI21" s="7"/>
      <c r="CJ21" s="4"/>
      <c r="CK21" s="6">
        <v>45908</v>
      </c>
      <c r="CL21" s="7">
        <v>45915</v>
      </c>
      <c r="CM21" s="4">
        <f t="shared" si="24"/>
        <v>7</v>
      </c>
      <c r="CN21" s="6">
        <v>45910</v>
      </c>
      <c r="CO21" s="7">
        <v>45915</v>
      </c>
      <c r="CP21" s="4">
        <f t="shared" si="25"/>
        <v>5</v>
      </c>
      <c r="CQ21" s="6">
        <v>45861</v>
      </c>
      <c r="CR21" s="7">
        <v>45874</v>
      </c>
      <c r="CS21" s="4">
        <f t="shared" si="36"/>
        <v>13</v>
      </c>
      <c r="CT21" s="6">
        <v>45993</v>
      </c>
      <c r="CU21" s="7">
        <v>45996</v>
      </c>
      <c r="CV21" s="4">
        <f t="shared" si="26"/>
        <v>3</v>
      </c>
      <c r="CW21" s="6">
        <v>45791</v>
      </c>
      <c r="CX21" s="7">
        <v>45791</v>
      </c>
      <c r="CY21" s="4">
        <f t="shared" si="27"/>
        <v>0</v>
      </c>
      <c r="CZ21" s="13">
        <v>45888</v>
      </c>
      <c r="DA21" s="7">
        <v>45895</v>
      </c>
      <c r="DB21" s="4">
        <f t="shared" si="37"/>
        <v>7</v>
      </c>
      <c r="DC21" s="13">
        <v>45894</v>
      </c>
      <c r="DD21" s="7">
        <v>45911</v>
      </c>
      <c r="DE21" s="4">
        <f t="shared" si="28"/>
        <v>17</v>
      </c>
      <c r="DF21" s="6">
        <v>45946</v>
      </c>
      <c r="DG21" s="7">
        <v>45999</v>
      </c>
      <c r="DH21" s="4">
        <f t="shared" si="29"/>
        <v>53</v>
      </c>
      <c r="DI21" s="6">
        <v>45800</v>
      </c>
      <c r="DJ21" s="7">
        <v>45804</v>
      </c>
      <c r="DK21" s="4">
        <f t="shared" si="30"/>
        <v>4</v>
      </c>
      <c r="DL21" s="6"/>
      <c r="DM21" s="7"/>
      <c r="DN21" s="4"/>
      <c r="DO21" s="6">
        <v>45980</v>
      </c>
      <c r="DP21" s="7">
        <v>45982</v>
      </c>
      <c r="DQ21" s="4">
        <f t="shared" si="31"/>
        <v>2</v>
      </c>
      <c r="DR21" s="33"/>
      <c r="DS21" s="2" t="s">
        <v>13</v>
      </c>
      <c r="DT21" s="2">
        <v>35</v>
      </c>
      <c r="DU21" s="20">
        <v>7.4857142857142858</v>
      </c>
      <c r="DV21" s="33"/>
      <c r="DX21" s="2" t="s">
        <v>13</v>
      </c>
      <c r="DY21" s="2">
        <v>16</v>
      </c>
      <c r="DZ21" s="20">
        <f t="shared" si="32"/>
        <v>7.5625</v>
      </c>
      <c r="ED21" t="s">
        <v>13</v>
      </c>
      <c r="EE21" s="14">
        <v>7.5625</v>
      </c>
    </row>
    <row r="22" spans="1:135" x14ac:dyDescent="0.25">
      <c r="A22" t="s">
        <v>14</v>
      </c>
      <c r="B22" s="6">
        <v>45897</v>
      </c>
      <c r="C22" s="7">
        <v>45931</v>
      </c>
      <c r="D22" s="4">
        <f t="shared" si="1"/>
        <v>34</v>
      </c>
      <c r="E22" s="3"/>
      <c r="F22" s="2"/>
      <c r="G22" s="4"/>
      <c r="H22" s="6">
        <v>45911</v>
      </c>
      <c r="I22" s="7">
        <v>45945</v>
      </c>
      <c r="J22" s="4">
        <f t="shared" si="2"/>
        <v>34</v>
      </c>
      <c r="K22" s="6">
        <v>45762</v>
      </c>
      <c r="L22" s="7">
        <v>45824</v>
      </c>
      <c r="M22" s="4">
        <f t="shared" si="3"/>
        <v>62</v>
      </c>
      <c r="N22" s="6">
        <v>45762</v>
      </c>
      <c r="O22" s="7">
        <v>45778</v>
      </c>
      <c r="P22" s="4">
        <f t="shared" si="4"/>
        <v>16</v>
      </c>
      <c r="Q22" s="6">
        <v>45849</v>
      </c>
      <c r="R22" s="7">
        <v>45877</v>
      </c>
      <c r="S22" s="4">
        <f t="shared" si="5"/>
        <v>28</v>
      </c>
      <c r="T22" s="6">
        <v>45849</v>
      </c>
      <c r="U22" s="7">
        <v>45877</v>
      </c>
      <c r="V22" s="4">
        <f t="shared" si="33"/>
        <v>28</v>
      </c>
      <c r="W22" s="6">
        <v>45888</v>
      </c>
      <c r="X22" s="7">
        <v>45925</v>
      </c>
      <c r="Y22" s="4">
        <f t="shared" si="6"/>
        <v>37</v>
      </c>
      <c r="Z22" s="6">
        <v>45911</v>
      </c>
      <c r="AA22" s="7">
        <v>45939</v>
      </c>
      <c r="AB22" s="4">
        <f t="shared" si="7"/>
        <v>28</v>
      </c>
      <c r="AC22" s="6"/>
      <c r="AD22" s="7"/>
      <c r="AE22" s="4"/>
      <c r="AF22" s="6">
        <v>45873</v>
      </c>
      <c r="AG22" s="7">
        <v>45945</v>
      </c>
      <c r="AH22" s="4">
        <f t="shared" si="8"/>
        <v>72</v>
      </c>
      <c r="AI22" s="6">
        <v>45869</v>
      </c>
      <c r="AJ22" s="7">
        <v>45911</v>
      </c>
      <c r="AK22" s="4">
        <f t="shared" si="9"/>
        <v>42</v>
      </c>
      <c r="AL22" s="6">
        <v>45908</v>
      </c>
      <c r="AM22" s="7">
        <v>45931</v>
      </c>
      <c r="AN22" s="4">
        <f t="shared" si="10"/>
        <v>23</v>
      </c>
      <c r="AO22" s="6">
        <v>45895</v>
      </c>
      <c r="AP22" s="7">
        <v>45926</v>
      </c>
      <c r="AQ22" s="4">
        <f t="shared" si="11"/>
        <v>31</v>
      </c>
      <c r="AR22" s="6">
        <v>45861</v>
      </c>
      <c r="AS22" s="7">
        <v>45894</v>
      </c>
      <c r="AT22" s="4">
        <f t="shared" si="0"/>
        <v>33</v>
      </c>
      <c r="AU22" s="6">
        <v>45908</v>
      </c>
      <c r="AV22" s="7">
        <v>45932</v>
      </c>
      <c r="AW22" s="4">
        <f t="shared" si="12"/>
        <v>24</v>
      </c>
      <c r="AX22" s="6">
        <v>45933</v>
      </c>
      <c r="AY22" s="7">
        <v>45966</v>
      </c>
      <c r="AZ22" s="4">
        <f t="shared" si="13"/>
        <v>33</v>
      </c>
      <c r="BA22" s="6">
        <v>45946</v>
      </c>
      <c r="BB22" s="7">
        <v>45966</v>
      </c>
      <c r="BC22" s="4">
        <f t="shared" si="14"/>
        <v>20</v>
      </c>
      <c r="BD22" s="29">
        <v>45665</v>
      </c>
      <c r="BE22" s="7">
        <v>45702</v>
      </c>
      <c r="BF22" s="4">
        <f t="shared" si="15"/>
        <v>37</v>
      </c>
      <c r="BG22" s="6">
        <v>45693</v>
      </c>
      <c r="BH22" s="7">
        <v>45709</v>
      </c>
      <c r="BI22" s="4">
        <f t="shared" si="16"/>
        <v>16</v>
      </c>
      <c r="BJ22" s="6"/>
      <c r="BK22" s="7"/>
      <c r="BL22" s="4"/>
      <c r="BM22" s="6">
        <v>45660</v>
      </c>
      <c r="BN22" s="7">
        <v>45735</v>
      </c>
      <c r="BO22" s="4">
        <f t="shared" si="17"/>
        <v>75</v>
      </c>
      <c r="BP22" s="6">
        <v>45665</v>
      </c>
      <c r="BQ22" s="7">
        <v>45702</v>
      </c>
      <c r="BR22" s="4">
        <f t="shared" si="18"/>
        <v>37</v>
      </c>
      <c r="BS22" s="13">
        <v>45660</v>
      </c>
      <c r="BT22" s="7">
        <v>45764</v>
      </c>
      <c r="BU22" s="4">
        <f t="shared" si="19"/>
        <v>104</v>
      </c>
      <c r="BV22" s="6">
        <v>45700</v>
      </c>
      <c r="BW22" s="7">
        <v>45719</v>
      </c>
      <c r="BX22" s="4">
        <f t="shared" si="20"/>
        <v>19</v>
      </c>
      <c r="BY22" s="6">
        <v>45655</v>
      </c>
      <c r="BZ22" s="7">
        <v>45721</v>
      </c>
      <c r="CA22" s="4">
        <f t="shared" si="21"/>
        <v>66</v>
      </c>
      <c r="CB22" s="6">
        <v>45968</v>
      </c>
      <c r="CC22" s="7">
        <v>45986</v>
      </c>
      <c r="CD22" s="4">
        <f t="shared" si="22"/>
        <v>18</v>
      </c>
      <c r="CE22" s="6">
        <v>45968</v>
      </c>
      <c r="CF22" s="7">
        <v>46001</v>
      </c>
      <c r="CG22" s="4">
        <f t="shared" si="23"/>
        <v>33</v>
      </c>
      <c r="CH22" s="6"/>
      <c r="CI22" s="7"/>
      <c r="CJ22" s="4"/>
      <c r="CK22" s="6">
        <v>45908</v>
      </c>
      <c r="CL22" s="7">
        <v>45947</v>
      </c>
      <c r="CM22" s="4">
        <f t="shared" si="24"/>
        <v>39</v>
      </c>
      <c r="CN22" s="6">
        <v>45910</v>
      </c>
      <c r="CO22" s="7">
        <v>45937</v>
      </c>
      <c r="CP22" s="4">
        <f t="shared" si="25"/>
        <v>27</v>
      </c>
      <c r="CQ22" s="6">
        <v>45861</v>
      </c>
      <c r="CR22" s="7">
        <v>45894</v>
      </c>
      <c r="CS22" s="4">
        <f t="shared" si="36"/>
        <v>33</v>
      </c>
      <c r="CT22" s="6">
        <v>45993</v>
      </c>
      <c r="CU22" s="7">
        <v>46014</v>
      </c>
      <c r="CV22" s="4">
        <f t="shared" si="26"/>
        <v>21</v>
      </c>
      <c r="CW22" s="6">
        <v>45791</v>
      </c>
      <c r="CX22" s="7">
        <v>45820</v>
      </c>
      <c r="CY22" s="4">
        <f t="shared" si="27"/>
        <v>29</v>
      </c>
      <c r="CZ22" s="13">
        <v>45888</v>
      </c>
      <c r="DA22" s="7">
        <v>45919</v>
      </c>
      <c r="DB22" s="4">
        <f t="shared" si="37"/>
        <v>31</v>
      </c>
      <c r="DC22" s="13">
        <v>45894</v>
      </c>
      <c r="DD22" s="7">
        <v>45931</v>
      </c>
      <c r="DE22" s="4">
        <f t="shared" si="28"/>
        <v>37</v>
      </c>
      <c r="DF22" s="6">
        <v>45946</v>
      </c>
      <c r="DG22" s="7">
        <v>45982</v>
      </c>
      <c r="DH22" s="4">
        <f t="shared" si="29"/>
        <v>36</v>
      </c>
      <c r="DI22" s="6">
        <v>45800</v>
      </c>
      <c r="DJ22" s="7">
        <v>45825</v>
      </c>
      <c r="DK22" s="4">
        <f t="shared" si="30"/>
        <v>25</v>
      </c>
      <c r="DL22" s="6"/>
      <c r="DM22" s="7"/>
      <c r="DN22" s="4"/>
      <c r="DO22" s="6">
        <v>45980</v>
      </c>
      <c r="DP22" s="7">
        <v>46008</v>
      </c>
      <c r="DQ22" s="4">
        <f t="shared" si="31"/>
        <v>28</v>
      </c>
      <c r="DR22" s="33"/>
      <c r="DS22" s="2" t="s">
        <v>14</v>
      </c>
      <c r="DT22" s="2">
        <v>35</v>
      </c>
      <c r="DU22" s="20">
        <v>35.885714285714286</v>
      </c>
      <c r="DV22" s="33"/>
      <c r="DX22" s="2" t="s">
        <v>14</v>
      </c>
      <c r="DY22" s="2">
        <v>16</v>
      </c>
      <c r="DZ22" s="20">
        <f t="shared" si="32"/>
        <v>32.3125</v>
      </c>
      <c r="ED22" t="s">
        <v>14</v>
      </c>
      <c r="EE22" s="14">
        <v>32.3125</v>
      </c>
    </row>
    <row r="23" spans="1:135" x14ac:dyDescent="0.25">
      <c r="A23" t="s">
        <v>15</v>
      </c>
      <c r="B23" s="6">
        <v>45897</v>
      </c>
      <c r="C23" s="7">
        <v>45904</v>
      </c>
      <c r="D23" s="4">
        <f t="shared" si="1"/>
        <v>7</v>
      </c>
      <c r="E23" s="6">
        <v>45784</v>
      </c>
      <c r="F23" s="7">
        <v>45800</v>
      </c>
      <c r="G23" s="4">
        <f t="shared" si="39"/>
        <v>16</v>
      </c>
      <c r="H23" s="6">
        <v>45911</v>
      </c>
      <c r="I23" s="7">
        <v>45938</v>
      </c>
      <c r="J23" s="4">
        <f t="shared" si="2"/>
        <v>27</v>
      </c>
      <c r="K23" s="6">
        <v>45762</v>
      </c>
      <c r="L23" s="7">
        <v>45790</v>
      </c>
      <c r="M23" s="4">
        <f t="shared" si="3"/>
        <v>28</v>
      </c>
      <c r="N23" s="6">
        <v>45762</v>
      </c>
      <c r="O23" s="7">
        <v>45779</v>
      </c>
      <c r="P23" s="4">
        <f t="shared" si="4"/>
        <v>17</v>
      </c>
      <c r="Q23" s="6">
        <v>45849</v>
      </c>
      <c r="R23" s="7">
        <v>45868</v>
      </c>
      <c r="S23" s="4">
        <f t="shared" si="5"/>
        <v>19</v>
      </c>
      <c r="T23" s="6">
        <v>45849</v>
      </c>
      <c r="U23" s="7">
        <v>45868</v>
      </c>
      <c r="V23" s="4">
        <f t="shared" si="33"/>
        <v>19</v>
      </c>
      <c r="W23" s="6">
        <v>45888</v>
      </c>
      <c r="X23" s="7">
        <v>45903</v>
      </c>
      <c r="Y23" s="4">
        <f t="shared" si="6"/>
        <v>15</v>
      </c>
      <c r="Z23" s="6">
        <v>45911</v>
      </c>
      <c r="AA23" s="7">
        <v>45932</v>
      </c>
      <c r="AB23" s="4">
        <f t="shared" si="7"/>
        <v>21</v>
      </c>
      <c r="AC23" s="6"/>
      <c r="AD23" s="7"/>
      <c r="AE23" s="4"/>
      <c r="AF23" s="6">
        <v>45873</v>
      </c>
      <c r="AG23" s="7">
        <v>45889</v>
      </c>
      <c r="AH23" s="4">
        <f t="shared" si="8"/>
        <v>16</v>
      </c>
      <c r="AI23" s="6">
        <v>45869</v>
      </c>
      <c r="AJ23" s="7">
        <v>45880</v>
      </c>
      <c r="AK23" s="4">
        <f t="shared" si="9"/>
        <v>11</v>
      </c>
      <c r="AL23" s="6">
        <v>45908</v>
      </c>
      <c r="AM23" s="7">
        <v>45919</v>
      </c>
      <c r="AN23" s="4">
        <f t="shared" si="10"/>
        <v>11</v>
      </c>
      <c r="AO23" s="6">
        <v>45895</v>
      </c>
      <c r="AP23" s="7">
        <v>45911</v>
      </c>
      <c r="AQ23" s="4">
        <f t="shared" si="11"/>
        <v>16</v>
      </c>
      <c r="AR23" s="6">
        <v>45861</v>
      </c>
      <c r="AS23" s="7">
        <v>45875</v>
      </c>
      <c r="AT23" s="4">
        <f t="shared" si="0"/>
        <v>14</v>
      </c>
      <c r="AU23" s="6">
        <v>45908</v>
      </c>
      <c r="AV23" s="7">
        <v>45925</v>
      </c>
      <c r="AW23" s="4">
        <f t="shared" si="12"/>
        <v>17</v>
      </c>
      <c r="AX23" s="6">
        <v>45933</v>
      </c>
      <c r="AY23" s="7">
        <v>45938</v>
      </c>
      <c r="AZ23" s="4">
        <f t="shared" si="13"/>
        <v>5</v>
      </c>
      <c r="BA23" s="6">
        <v>45946</v>
      </c>
      <c r="BB23" s="7">
        <v>45966</v>
      </c>
      <c r="BC23" s="4">
        <f t="shared" si="14"/>
        <v>20</v>
      </c>
      <c r="BD23" s="29">
        <v>45665</v>
      </c>
      <c r="BE23" s="7">
        <v>45674</v>
      </c>
      <c r="BF23" s="4">
        <f t="shared" si="15"/>
        <v>9</v>
      </c>
      <c r="BG23" s="6">
        <v>45693</v>
      </c>
      <c r="BH23" s="7">
        <v>45700</v>
      </c>
      <c r="BI23" s="4">
        <f t="shared" si="16"/>
        <v>7</v>
      </c>
      <c r="BJ23" s="6"/>
      <c r="BK23" s="7"/>
      <c r="BL23" s="4"/>
      <c r="BM23" s="6">
        <v>45660</v>
      </c>
      <c r="BN23" s="7">
        <v>45663</v>
      </c>
      <c r="BO23" s="4">
        <f t="shared" si="17"/>
        <v>3</v>
      </c>
      <c r="BP23" s="6">
        <v>45665</v>
      </c>
      <c r="BQ23" s="7">
        <v>45681</v>
      </c>
      <c r="BR23" s="4">
        <f t="shared" si="18"/>
        <v>16</v>
      </c>
      <c r="BS23" s="13">
        <v>45660</v>
      </c>
      <c r="BT23" s="7">
        <v>45688</v>
      </c>
      <c r="BU23" s="4">
        <f t="shared" si="19"/>
        <v>28</v>
      </c>
      <c r="BV23" s="6">
        <v>45700</v>
      </c>
      <c r="BW23" s="7">
        <v>45715</v>
      </c>
      <c r="BX23" s="4">
        <f t="shared" si="20"/>
        <v>15</v>
      </c>
      <c r="BY23" s="6">
        <v>45655</v>
      </c>
      <c r="BZ23" s="7">
        <v>45665</v>
      </c>
      <c r="CA23" s="4">
        <f t="shared" si="21"/>
        <v>10</v>
      </c>
      <c r="CB23" s="6">
        <v>45968</v>
      </c>
      <c r="CC23" s="7">
        <v>45980</v>
      </c>
      <c r="CD23" s="4">
        <f t="shared" si="22"/>
        <v>12</v>
      </c>
      <c r="CE23" s="6">
        <v>45968</v>
      </c>
      <c r="CF23" s="7">
        <v>45996</v>
      </c>
      <c r="CG23" s="4">
        <f t="shared" si="23"/>
        <v>28</v>
      </c>
      <c r="CH23" s="6"/>
      <c r="CI23" s="7"/>
      <c r="CJ23" s="4"/>
      <c r="CK23" s="6">
        <v>45908</v>
      </c>
      <c r="CL23" s="7">
        <v>45919</v>
      </c>
      <c r="CM23" s="4">
        <f t="shared" si="24"/>
        <v>11</v>
      </c>
      <c r="CN23" s="6">
        <v>45910</v>
      </c>
      <c r="CO23" s="7">
        <v>45925</v>
      </c>
      <c r="CP23" s="4">
        <f t="shared" si="25"/>
        <v>15</v>
      </c>
      <c r="CQ23" s="6">
        <v>45861</v>
      </c>
      <c r="CR23" s="7">
        <v>45875</v>
      </c>
      <c r="CS23" s="4">
        <f t="shared" si="36"/>
        <v>14</v>
      </c>
      <c r="CT23" s="6">
        <v>45993</v>
      </c>
      <c r="CU23" s="7">
        <v>46012</v>
      </c>
      <c r="CV23" s="4">
        <f t="shared" si="26"/>
        <v>19</v>
      </c>
      <c r="CW23" s="6">
        <v>45791</v>
      </c>
      <c r="CX23" s="7">
        <v>45807</v>
      </c>
      <c r="CY23" s="4">
        <f t="shared" si="27"/>
        <v>16</v>
      </c>
      <c r="CZ23" s="13">
        <v>45888</v>
      </c>
      <c r="DA23" s="7">
        <v>45890</v>
      </c>
      <c r="DB23" s="4">
        <f t="shared" si="37"/>
        <v>2</v>
      </c>
      <c r="DC23" s="13">
        <v>45894</v>
      </c>
      <c r="DD23" s="7">
        <v>45911</v>
      </c>
      <c r="DE23" s="4">
        <f t="shared" si="28"/>
        <v>17</v>
      </c>
      <c r="DF23" s="6">
        <v>45946</v>
      </c>
      <c r="DG23" s="7">
        <v>45980</v>
      </c>
      <c r="DH23" s="4">
        <f t="shared" si="29"/>
        <v>34</v>
      </c>
      <c r="DI23" s="6"/>
      <c r="DJ23" s="7"/>
      <c r="DK23" s="4"/>
      <c r="DL23" s="6"/>
      <c r="DM23" s="7"/>
      <c r="DN23" s="4"/>
      <c r="DO23" s="6">
        <v>45980</v>
      </c>
      <c r="DP23" s="7">
        <v>46008</v>
      </c>
      <c r="DQ23" s="4">
        <f t="shared" si="31"/>
        <v>28</v>
      </c>
      <c r="DR23" s="33"/>
      <c r="DS23" s="2" t="s">
        <v>15</v>
      </c>
      <c r="DT23" s="2">
        <v>35</v>
      </c>
      <c r="DU23" s="20">
        <v>16.085714285714285</v>
      </c>
      <c r="DV23" s="33"/>
      <c r="DX23" s="2" t="s">
        <v>15</v>
      </c>
      <c r="DY23" s="2">
        <v>17</v>
      </c>
      <c r="DZ23" s="20">
        <f t="shared" si="32"/>
        <v>14.352941176470589</v>
      </c>
      <c r="ED23" t="s">
        <v>15</v>
      </c>
      <c r="EE23" s="14">
        <v>14.352941176470589</v>
      </c>
    </row>
    <row r="24" spans="1:135" x14ac:dyDescent="0.25">
      <c r="A24" t="s">
        <v>16</v>
      </c>
      <c r="B24" s="6">
        <v>45897</v>
      </c>
      <c r="C24" s="7">
        <v>45897</v>
      </c>
      <c r="D24" s="4">
        <f t="shared" si="1"/>
        <v>0</v>
      </c>
      <c r="E24" s="6">
        <v>45784</v>
      </c>
      <c r="F24" s="7">
        <v>45784</v>
      </c>
      <c r="G24" s="4"/>
      <c r="H24" s="3"/>
      <c r="I24" s="2"/>
      <c r="J24" s="4"/>
      <c r="K24" s="6">
        <v>45762</v>
      </c>
      <c r="L24" s="7">
        <v>45762</v>
      </c>
      <c r="M24" s="4">
        <f t="shared" si="3"/>
        <v>0</v>
      </c>
      <c r="N24" s="6">
        <v>45762</v>
      </c>
      <c r="O24" s="7">
        <v>45762</v>
      </c>
      <c r="P24" s="4">
        <f t="shared" si="4"/>
        <v>0</v>
      </c>
      <c r="Q24" s="6">
        <v>45849</v>
      </c>
      <c r="R24" s="7">
        <v>45849</v>
      </c>
      <c r="S24" s="4">
        <f t="shared" si="5"/>
        <v>0</v>
      </c>
      <c r="T24" s="6">
        <v>45849</v>
      </c>
      <c r="U24" s="7">
        <v>45849</v>
      </c>
      <c r="V24" s="4">
        <f t="shared" si="33"/>
        <v>0</v>
      </c>
      <c r="W24" s="6">
        <v>45888</v>
      </c>
      <c r="X24" s="7">
        <v>45890</v>
      </c>
      <c r="Y24" s="4">
        <f t="shared" si="6"/>
        <v>2</v>
      </c>
      <c r="Z24" s="6">
        <v>45911</v>
      </c>
      <c r="AA24" s="7">
        <v>45911</v>
      </c>
      <c r="AB24" s="4">
        <f t="shared" si="7"/>
        <v>0</v>
      </c>
      <c r="AC24" s="6"/>
      <c r="AD24" s="7"/>
      <c r="AE24" s="4"/>
      <c r="AF24" s="6">
        <v>45873</v>
      </c>
      <c r="AG24" s="7">
        <v>45875</v>
      </c>
      <c r="AH24" s="4">
        <f t="shared" si="8"/>
        <v>2</v>
      </c>
      <c r="AI24" s="6">
        <v>45869</v>
      </c>
      <c r="AJ24" s="7">
        <v>45874</v>
      </c>
      <c r="AK24" s="4">
        <f t="shared" si="9"/>
        <v>5</v>
      </c>
      <c r="AL24" s="6">
        <v>45908</v>
      </c>
      <c r="AM24" s="7">
        <v>45909</v>
      </c>
      <c r="AN24" s="4">
        <f t="shared" si="10"/>
        <v>1</v>
      </c>
      <c r="AO24" s="6">
        <v>45895</v>
      </c>
      <c r="AP24" s="7">
        <v>45896</v>
      </c>
      <c r="AQ24" s="4">
        <f t="shared" si="11"/>
        <v>1</v>
      </c>
      <c r="AR24" s="6">
        <v>45861</v>
      </c>
      <c r="AS24" s="7">
        <v>45862</v>
      </c>
      <c r="AT24" s="4">
        <f t="shared" si="0"/>
        <v>1</v>
      </c>
      <c r="AU24" s="6">
        <v>45908</v>
      </c>
      <c r="AV24" s="7">
        <v>45909</v>
      </c>
      <c r="AW24" s="4">
        <f t="shared" si="12"/>
        <v>1</v>
      </c>
      <c r="AX24" s="6">
        <v>45933</v>
      </c>
      <c r="AY24" s="7">
        <v>45933</v>
      </c>
      <c r="AZ24" s="4">
        <f t="shared" si="13"/>
        <v>0</v>
      </c>
      <c r="BA24" s="6">
        <v>45946</v>
      </c>
      <c r="BB24" s="7">
        <v>45946</v>
      </c>
      <c r="BC24" s="4">
        <f t="shared" si="14"/>
        <v>0</v>
      </c>
      <c r="BD24" s="29">
        <v>45665</v>
      </c>
      <c r="BE24" s="7">
        <v>45666</v>
      </c>
      <c r="BF24" s="4">
        <f t="shared" si="15"/>
        <v>1</v>
      </c>
      <c r="BG24" s="6">
        <v>45693</v>
      </c>
      <c r="BH24" s="7">
        <v>45694</v>
      </c>
      <c r="BI24" s="4">
        <f t="shared" si="16"/>
        <v>1</v>
      </c>
      <c r="BJ24" s="6"/>
      <c r="BK24" s="7"/>
      <c r="BL24" s="4"/>
      <c r="BM24" s="6"/>
      <c r="BN24" s="7"/>
      <c r="BO24" s="4"/>
      <c r="BP24" s="6"/>
      <c r="BQ24" s="7"/>
      <c r="BR24" s="4"/>
      <c r="BS24" s="13">
        <v>45660</v>
      </c>
      <c r="BT24" s="7">
        <v>45663</v>
      </c>
      <c r="BU24" s="4">
        <f t="shared" si="19"/>
        <v>3</v>
      </c>
      <c r="BV24" s="6">
        <v>45700</v>
      </c>
      <c r="BW24" s="7">
        <v>45701</v>
      </c>
      <c r="BX24" s="4">
        <f t="shared" si="20"/>
        <v>1</v>
      </c>
      <c r="BY24" s="6">
        <v>45655</v>
      </c>
      <c r="BZ24" s="7">
        <v>45656</v>
      </c>
      <c r="CA24" s="4">
        <f t="shared" si="21"/>
        <v>1</v>
      </c>
      <c r="CB24" s="6">
        <v>45968</v>
      </c>
      <c r="CC24" s="7">
        <v>45971</v>
      </c>
      <c r="CD24" s="4">
        <f t="shared" si="22"/>
        <v>3</v>
      </c>
      <c r="CE24" s="6">
        <v>45968</v>
      </c>
      <c r="CF24" s="7">
        <v>45971</v>
      </c>
      <c r="CG24" s="4">
        <f t="shared" si="23"/>
        <v>3</v>
      </c>
      <c r="CH24" s="6"/>
      <c r="CI24" s="7"/>
      <c r="CJ24" s="4"/>
      <c r="CK24" s="6">
        <v>45908</v>
      </c>
      <c r="CL24" s="7">
        <v>45909</v>
      </c>
      <c r="CM24" s="4">
        <f t="shared" si="24"/>
        <v>1</v>
      </c>
      <c r="CN24" s="6">
        <v>45910</v>
      </c>
      <c r="CO24" s="7">
        <v>45910</v>
      </c>
      <c r="CP24" s="4">
        <f t="shared" si="25"/>
        <v>0</v>
      </c>
      <c r="CQ24" s="6">
        <v>45861</v>
      </c>
      <c r="CR24" s="7">
        <v>45862</v>
      </c>
      <c r="CS24" s="4">
        <f t="shared" si="36"/>
        <v>1</v>
      </c>
      <c r="CT24" s="6">
        <v>45993</v>
      </c>
      <c r="CU24" s="7">
        <v>45996</v>
      </c>
      <c r="CV24" s="4">
        <f t="shared" si="26"/>
        <v>3</v>
      </c>
      <c r="CW24" s="6">
        <v>45791</v>
      </c>
      <c r="CX24" s="7">
        <v>45791</v>
      </c>
      <c r="CY24" s="4">
        <f t="shared" si="27"/>
        <v>0</v>
      </c>
      <c r="CZ24" s="13">
        <v>45888</v>
      </c>
      <c r="DA24" s="7">
        <v>45889</v>
      </c>
      <c r="DB24" s="4">
        <f t="shared" si="37"/>
        <v>1</v>
      </c>
      <c r="DC24" s="13">
        <v>45894</v>
      </c>
      <c r="DD24" s="7">
        <v>45895</v>
      </c>
      <c r="DE24" s="4">
        <f t="shared" si="28"/>
        <v>1</v>
      </c>
      <c r="DF24" s="6">
        <v>45946</v>
      </c>
      <c r="DG24" s="7">
        <v>45947</v>
      </c>
      <c r="DH24" s="4">
        <f t="shared" si="29"/>
        <v>1</v>
      </c>
      <c r="DI24" s="6">
        <v>45800</v>
      </c>
      <c r="DJ24" s="7">
        <v>45807</v>
      </c>
      <c r="DK24" s="4">
        <f t="shared" si="30"/>
        <v>7</v>
      </c>
      <c r="DL24" s="6"/>
      <c r="DM24" s="7"/>
      <c r="DN24" s="4"/>
      <c r="DO24" s="6">
        <v>45980</v>
      </c>
      <c r="DP24" s="7">
        <v>45981</v>
      </c>
      <c r="DQ24" s="4">
        <f t="shared" si="31"/>
        <v>1</v>
      </c>
      <c r="DR24" s="33"/>
      <c r="DS24" s="2" t="s">
        <v>16</v>
      </c>
      <c r="DT24" s="2">
        <v>32</v>
      </c>
      <c r="DU24" s="20">
        <v>1.3125</v>
      </c>
      <c r="DV24" s="33"/>
      <c r="DX24" s="2" t="s">
        <v>16</v>
      </c>
      <c r="DY24" s="2">
        <v>15</v>
      </c>
      <c r="DZ24" s="20">
        <f t="shared" si="32"/>
        <v>0.8666666666666667</v>
      </c>
      <c r="ED24" t="s">
        <v>16</v>
      </c>
      <c r="EE24" s="14">
        <v>0.8666666666666667</v>
      </c>
    </row>
    <row r="25" spans="1:135" x14ac:dyDescent="0.25">
      <c r="A25" t="s">
        <v>57</v>
      </c>
      <c r="B25" s="6"/>
      <c r="C25" s="7"/>
      <c r="D25" s="4"/>
      <c r="E25" s="6"/>
      <c r="F25" s="7"/>
      <c r="G25" s="4"/>
      <c r="H25" s="6">
        <v>45808</v>
      </c>
      <c r="I25" s="7">
        <v>45911</v>
      </c>
      <c r="J25" s="4">
        <f t="shared" si="2"/>
        <v>103</v>
      </c>
      <c r="K25" s="3"/>
      <c r="L25" s="2"/>
      <c r="M25" s="4"/>
      <c r="N25" s="3"/>
      <c r="O25" s="2"/>
      <c r="P25" s="4"/>
      <c r="Q25" s="3"/>
      <c r="R25" s="2"/>
      <c r="S25" s="4"/>
      <c r="T25" s="3"/>
      <c r="U25" s="2"/>
      <c r="V25" s="4"/>
      <c r="W25" s="3"/>
      <c r="X25" s="2"/>
      <c r="Y25" s="4"/>
      <c r="Z25" s="3"/>
      <c r="AA25" s="2"/>
      <c r="AB25" s="4"/>
      <c r="AC25" s="3"/>
      <c r="AD25" s="2"/>
      <c r="AE25" s="4"/>
      <c r="AF25" s="3"/>
      <c r="AG25" s="2"/>
      <c r="AH25" s="4"/>
      <c r="AI25" s="3"/>
      <c r="AJ25" s="2"/>
      <c r="AK25" s="4"/>
      <c r="AL25" s="3"/>
      <c r="AM25" s="2"/>
      <c r="AN25" s="4"/>
      <c r="AO25" s="3"/>
      <c r="AP25" s="2"/>
      <c r="AQ25" s="4"/>
      <c r="AR25" s="3"/>
      <c r="AS25" s="2"/>
      <c r="AT25" s="4"/>
      <c r="AU25" s="3"/>
      <c r="AV25" s="2"/>
      <c r="AW25" s="4"/>
      <c r="AX25" s="3"/>
      <c r="AY25" s="2"/>
      <c r="AZ25" s="4"/>
      <c r="BA25" s="3"/>
      <c r="BB25" s="2"/>
      <c r="BC25" s="4"/>
      <c r="BD25" s="31"/>
      <c r="BE25" s="2"/>
      <c r="BF25" s="4"/>
      <c r="BG25" s="3"/>
      <c r="BH25" s="2"/>
      <c r="BI25" s="4"/>
      <c r="BJ25" s="3"/>
      <c r="BK25" s="2"/>
      <c r="BL25" s="4"/>
      <c r="BM25" s="3"/>
      <c r="BN25" s="2"/>
      <c r="BO25" s="4"/>
      <c r="BP25" s="3"/>
      <c r="BQ25" s="2"/>
      <c r="BR25" s="4"/>
      <c r="BS25" s="3"/>
      <c r="BT25" s="2"/>
      <c r="BU25" s="4">
        <f t="shared" si="19"/>
        <v>0</v>
      </c>
      <c r="BV25" s="3"/>
      <c r="BW25" s="2"/>
      <c r="BX25" s="4"/>
      <c r="BY25" s="3"/>
      <c r="BZ25" s="2"/>
      <c r="CA25" s="4"/>
      <c r="CB25" s="3"/>
      <c r="CC25" s="2"/>
      <c r="CD25" s="4"/>
      <c r="CE25" s="3"/>
      <c r="CF25" s="2"/>
      <c r="CG25" s="4"/>
      <c r="CH25" s="3"/>
      <c r="CI25" s="2"/>
      <c r="CJ25" s="4"/>
      <c r="CK25" s="3"/>
      <c r="CL25" s="2"/>
      <c r="CM25" s="4"/>
      <c r="CN25" s="3"/>
      <c r="CO25" s="2"/>
      <c r="CP25" s="4"/>
      <c r="CQ25" s="3"/>
      <c r="CR25" s="2"/>
      <c r="CS25" s="4"/>
      <c r="CT25" s="3"/>
      <c r="CU25" s="2"/>
      <c r="CV25" s="4"/>
      <c r="CW25" s="3"/>
      <c r="CX25" s="2"/>
      <c r="CY25" s="4"/>
      <c r="CZ25" s="3"/>
      <c r="DA25" s="2"/>
      <c r="DB25" s="4"/>
      <c r="DC25" s="3"/>
      <c r="DD25" s="2"/>
      <c r="DE25" s="4"/>
      <c r="DF25" s="3"/>
      <c r="DG25" s="2"/>
      <c r="DH25" s="4"/>
      <c r="DI25" s="3"/>
      <c r="DJ25" s="2"/>
      <c r="DK25" s="4"/>
      <c r="DL25" s="3"/>
      <c r="DM25" s="2"/>
      <c r="DN25" s="4"/>
      <c r="DO25" s="3"/>
      <c r="DP25" s="2"/>
      <c r="DQ25" s="4"/>
      <c r="DR25" s="33"/>
      <c r="DS25" s="2" t="s">
        <v>57</v>
      </c>
      <c r="DT25" s="2">
        <v>2</v>
      </c>
      <c r="DU25" s="20">
        <v>51.5</v>
      </c>
      <c r="DV25" s="33"/>
      <c r="DX25" s="2" t="s">
        <v>57</v>
      </c>
      <c r="DY25" s="2">
        <v>1</v>
      </c>
      <c r="DZ25" s="20">
        <f t="shared" si="32"/>
        <v>103</v>
      </c>
      <c r="ED25" t="s">
        <v>57</v>
      </c>
      <c r="EE25" s="14">
        <v>103</v>
      </c>
    </row>
    <row r="26" spans="1:135" x14ac:dyDescent="0.25">
      <c r="A26" t="s">
        <v>17</v>
      </c>
      <c r="B26" s="6">
        <v>45855</v>
      </c>
      <c r="C26" s="7">
        <v>45974</v>
      </c>
      <c r="D26" s="4">
        <f t="shared" si="1"/>
        <v>119</v>
      </c>
      <c r="E26" s="6">
        <v>45631</v>
      </c>
      <c r="F26" s="7">
        <v>45786</v>
      </c>
      <c r="G26" s="4">
        <f>F26-E26</f>
        <v>155</v>
      </c>
      <c r="H26" s="6"/>
      <c r="I26" s="2"/>
      <c r="J26" s="4"/>
      <c r="K26" s="6">
        <v>45720</v>
      </c>
      <c r="L26" s="7">
        <v>45744</v>
      </c>
      <c r="M26" s="4">
        <f t="shared" si="3"/>
        <v>24</v>
      </c>
      <c r="N26" s="6">
        <v>45712</v>
      </c>
      <c r="O26" s="7">
        <v>45833</v>
      </c>
      <c r="P26" s="4">
        <f t="shared" si="4"/>
        <v>121</v>
      </c>
      <c r="Q26" s="6">
        <v>45849</v>
      </c>
      <c r="R26" s="7">
        <v>45875</v>
      </c>
      <c r="S26" s="4">
        <f t="shared" si="5"/>
        <v>26</v>
      </c>
      <c r="T26" s="6">
        <v>45849</v>
      </c>
      <c r="U26" s="7">
        <v>45877</v>
      </c>
      <c r="V26" s="4">
        <f t="shared" si="33"/>
        <v>28</v>
      </c>
      <c r="W26" s="6">
        <v>45798</v>
      </c>
      <c r="X26" s="7">
        <v>45881</v>
      </c>
      <c r="Y26" s="4">
        <f t="shared" si="6"/>
        <v>83</v>
      </c>
      <c r="Z26" s="6">
        <v>45855</v>
      </c>
      <c r="AA26" s="7">
        <v>46037</v>
      </c>
      <c r="AB26" s="4">
        <f t="shared" si="7"/>
        <v>182</v>
      </c>
      <c r="AC26" s="6">
        <v>45674</v>
      </c>
      <c r="AD26" s="7">
        <v>45800</v>
      </c>
      <c r="AE26" s="4">
        <f>AD26-AC26</f>
        <v>126</v>
      </c>
      <c r="AF26" s="6">
        <v>45798</v>
      </c>
      <c r="AG26" s="7">
        <v>46003</v>
      </c>
      <c r="AH26" s="4">
        <f t="shared" si="8"/>
        <v>205</v>
      </c>
      <c r="AI26" s="6">
        <v>45855</v>
      </c>
      <c r="AJ26" s="7">
        <v>46010</v>
      </c>
      <c r="AK26" s="4">
        <f t="shared" si="9"/>
        <v>155</v>
      </c>
      <c r="AL26" s="6">
        <v>45870</v>
      </c>
      <c r="AM26" s="7">
        <v>46042</v>
      </c>
      <c r="AN26" s="4">
        <f t="shared" si="10"/>
        <v>172</v>
      </c>
      <c r="AO26" s="6">
        <v>45855</v>
      </c>
      <c r="AP26" s="7">
        <v>45946</v>
      </c>
      <c r="AQ26" s="4">
        <f t="shared" si="11"/>
        <v>91</v>
      </c>
      <c r="AR26" s="6">
        <v>45847</v>
      </c>
      <c r="AS26" s="7">
        <v>45954</v>
      </c>
      <c r="AT26" s="4">
        <f>AS26-AR26</f>
        <v>107</v>
      </c>
      <c r="AU26" s="6"/>
      <c r="AV26" s="7"/>
      <c r="AW26" s="4"/>
      <c r="AX26" s="6">
        <v>45838</v>
      </c>
      <c r="AY26" s="7">
        <v>45961</v>
      </c>
      <c r="AZ26" s="4">
        <f t="shared" si="13"/>
        <v>123</v>
      </c>
      <c r="BA26" s="6">
        <v>45933</v>
      </c>
      <c r="BB26" s="7">
        <v>45996</v>
      </c>
      <c r="BC26" s="4">
        <f t="shared" si="14"/>
        <v>63</v>
      </c>
      <c r="BD26" s="29"/>
      <c r="BE26" s="7"/>
      <c r="BF26" s="4"/>
      <c r="BG26" s="6">
        <v>45594</v>
      </c>
      <c r="BH26" s="7">
        <v>45800</v>
      </c>
      <c r="BI26" s="4">
        <f t="shared" si="16"/>
        <v>206</v>
      </c>
      <c r="BJ26" s="6"/>
      <c r="BK26" s="7"/>
      <c r="BL26" s="4"/>
      <c r="BM26" s="6">
        <v>45596</v>
      </c>
      <c r="BN26" s="7">
        <v>45763</v>
      </c>
      <c r="BO26" s="4">
        <f t="shared" si="17"/>
        <v>167</v>
      </c>
      <c r="BP26" s="6">
        <v>45635</v>
      </c>
      <c r="BQ26" s="7">
        <v>45806</v>
      </c>
      <c r="BR26" s="4">
        <f t="shared" si="18"/>
        <v>171</v>
      </c>
      <c r="BS26" s="6">
        <v>45587</v>
      </c>
      <c r="BT26" s="7">
        <v>45667</v>
      </c>
      <c r="BU26" s="4">
        <f t="shared" si="19"/>
        <v>80</v>
      </c>
      <c r="BV26" s="6">
        <v>45615</v>
      </c>
      <c r="BW26" s="7">
        <v>45686</v>
      </c>
      <c r="BX26" s="4">
        <f t="shared" si="20"/>
        <v>71</v>
      </c>
      <c r="BY26" s="6">
        <v>45609</v>
      </c>
      <c r="BZ26" s="7">
        <v>45820</v>
      </c>
      <c r="CA26" s="4">
        <f t="shared" si="21"/>
        <v>211</v>
      </c>
      <c r="CB26" s="6">
        <v>45855</v>
      </c>
      <c r="CC26" s="7">
        <v>45979</v>
      </c>
      <c r="CD26" s="4">
        <f t="shared" si="22"/>
        <v>124</v>
      </c>
      <c r="CE26" s="6">
        <v>45887</v>
      </c>
      <c r="CF26" s="7">
        <v>45940</v>
      </c>
      <c r="CG26" s="4">
        <f t="shared" si="23"/>
        <v>53</v>
      </c>
      <c r="CH26" s="6">
        <v>45834</v>
      </c>
      <c r="CI26" s="7">
        <v>45987</v>
      </c>
      <c r="CJ26" s="4">
        <f t="shared" si="35"/>
        <v>153</v>
      </c>
      <c r="CK26" s="6"/>
      <c r="CL26" s="7"/>
      <c r="CM26" s="4"/>
      <c r="CN26" s="6">
        <v>45848</v>
      </c>
      <c r="CO26" s="7">
        <v>45922</v>
      </c>
      <c r="CP26" s="4">
        <f t="shared" si="25"/>
        <v>74</v>
      </c>
      <c r="CQ26" s="6">
        <v>45855</v>
      </c>
      <c r="CR26" s="7">
        <v>45915</v>
      </c>
      <c r="CS26" s="4">
        <f t="shared" si="36"/>
        <v>60</v>
      </c>
      <c r="CT26" s="6"/>
      <c r="CU26" s="7"/>
      <c r="CV26" s="4"/>
      <c r="CW26" s="6">
        <v>45758</v>
      </c>
      <c r="CX26" s="7">
        <v>46009</v>
      </c>
      <c r="CY26" s="4">
        <f t="shared" si="27"/>
        <v>251</v>
      </c>
      <c r="CZ26" s="6"/>
      <c r="DA26" s="7"/>
      <c r="DB26" s="4"/>
      <c r="DC26" s="6">
        <v>45869</v>
      </c>
      <c r="DD26" s="7"/>
      <c r="DE26" s="4"/>
      <c r="DF26" s="6">
        <v>45887</v>
      </c>
      <c r="DG26" s="7">
        <v>45974</v>
      </c>
      <c r="DH26" s="4">
        <f t="shared" si="29"/>
        <v>87</v>
      </c>
      <c r="DI26" s="6">
        <v>45630</v>
      </c>
      <c r="DJ26" s="7">
        <v>45797</v>
      </c>
      <c r="DK26" s="4">
        <f t="shared" si="30"/>
        <v>167</v>
      </c>
      <c r="DL26" s="6"/>
      <c r="DM26" s="7"/>
      <c r="DN26" s="4"/>
      <c r="DO26" s="6">
        <v>45925</v>
      </c>
      <c r="DP26" s="7">
        <v>46003</v>
      </c>
      <c r="DQ26" s="4">
        <f t="shared" si="31"/>
        <v>78</v>
      </c>
      <c r="DR26" s="33"/>
      <c r="DS26" s="2" t="s">
        <v>17</v>
      </c>
      <c r="DT26" s="2">
        <v>31</v>
      </c>
      <c r="DU26" s="20">
        <v>120.41935483870968</v>
      </c>
      <c r="DV26" s="33"/>
      <c r="DX26" s="2" t="s">
        <v>17</v>
      </c>
      <c r="DY26" s="2">
        <v>16</v>
      </c>
      <c r="DZ26" s="20">
        <f t="shared" si="32"/>
        <v>99.8125</v>
      </c>
      <c r="ED26" t="s">
        <v>17</v>
      </c>
      <c r="EE26" s="14">
        <v>99.8125</v>
      </c>
    </row>
    <row r="27" spans="1:135" x14ac:dyDescent="0.25">
      <c r="A27" t="s">
        <v>18</v>
      </c>
      <c r="B27" s="6">
        <v>45897</v>
      </c>
      <c r="C27" s="7">
        <v>45908</v>
      </c>
      <c r="D27" s="4">
        <f t="shared" si="1"/>
        <v>11</v>
      </c>
      <c r="E27" s="3"/>
      <c r="F27" s="2"/>
      <c r="G27" s="4"/>
      <c r="H27" s="6">
        <v>45911</v>
      </c>
      <c r="I27" s="7">
        <v>45917</v>
      </c>
      <c r="J27" s="4">
        <f t="shared" si="2"/>
        <v>6</v>
      </c>
      <c r="K27" s="6">
        <v>45762</v>
      </c>
      <c r="L27" s="7">
        <v>45764</v>
      </c>
      <c r="M27" s="4">
        <f t="shared" si="3"/>
        <v>2</v>
      </c>
      <c r="N27" s="6">
        <v>45762</v>
      </c>
      <c r="O27" s="7">
        <v>45764</v>
      </c>
      <c r="P27" s="4">
        <f t="shared" si="4"/>
        <v>2</v>
      </c>
      <c r="Q27" s="3"/>
      <c r="R27" s="2"/>
      <c r="S27" s="4"/>
      <c r="T27" s="6">
        <v>45849</v>
      </c>
      <c r="U27" s="7">
        <v>45849</v>
      </c>
      <c r="V27" s="4">
        <f t="shared" si="33"/>
        <v>0</v>
      </c>
      <c r="W27" s="6">
        <v>45888</v>
      </c>
      <c r="X27" s="7">
        <v>45929</v>
      </c>
      <c r="Y27" s="4">
        <f t="shared" si="6"/>
        <v>41</v>
      </c>
      <c r="Z27" s="6">
        <v>45911</v>
      </c>
      <c r="AA27" s="7">
        <v>45917</v>
      </c>
      <c r="AB27" s="4">
        <f t="shared" si="7"/>
        <v>6</v>
      </c>
      <c r="AC27" s="6"/>
      <c r="AD27" s="7"/>
      <c r="AE27" s="4"/>
      <c r="AF27" s="6">
        <v>45873</v>
      </c>
      <c r="AG27" s="7">
        <v>45881</v>
      </c>
      <c r="AH27" s="4">
        <f t="shared" si="8"/>
        <v>8</v>
      </c>
      <c r="AI27" s="6"/>
      <c r="AJ27" s="7"/>
      <c r="AK27" s="4"/>
      <c r="AL27" s="6"/>
      <c r="AM27" s="7"/>
      <c r="AN27" s="4"/>
      <c r="AO27" s="6">
        <v>45895</v>
      </c>
      <c r="AP27" s="7">
        <v>45898</v>
      </c>
      <c r="AQ27" s="4">
        <f t="shared" si="11"/>
        <v>3</v>
      </c>
      <c r="AR27" s="6"/>
      <c r="AS27" s="7"/>
      <c r="AT27" s="4"/>
      <c r="AU27" s="6">
        <v>45908</v>
      </c>
      <c r="AV27" s="7">
        <v>45911</v>
      </c>
      <c r="AW27" s="4">
        <f t="shared" si="12"/>
        <v>3</v>
      </c>
      <c r="AX27" s="6">
        <v>45933</v>
      </c>
      <c r="AY27" s="7">
        <v>45933</v>
      </c>
      <c r="AZ27" s="4">
        <f t="shared" si="13"/>
        <v>0</v>
      </c>
      <c r="BA27" s="6">
        <v>45946</v>
      </c>
      <c r="BB27" s="7">
        <v>45950</v>
      </c>
      <c r="BC27" s="4">
        <f t="shared" si="14"/>
        <v>4</v>
      </c>
      <c r="BD27" s="29">
        <v>45665</v>
      </c>
      <c r="BE27" s="7">
        <v>45673</v>
      </c>
      <c r="BF27" s="4">
        <f t="shared" si="15"/>
        <v>8</v>
      </c>
      <c r="BG27" s="6">
        <v>45693</v>
      </c>
      <c r="BH27" s="7">
        <v>45698</v>
      </c>
      <c r="BI27" s="4">
        <f t="shared" si="16"/>
        <v>5</v>
      </c>
      <c r="BJ27" s="6"/>
      <c r="BK27" s="7"/>
      <c r="BL27" s="4"/>
      <c r="BM27" s="6">
        <v>45660</v>
      </c>
      <c r="BN27" s="7">
        <v>45671</v>
      </c>
      <c r="BO27" s="4">
        <f t="shared" si="17"/>
        <v>11</v>
      </c>
      <c r="BP27" s="6">
        <v>45665</v>
      </c>
      <c r="BQ27" s="7">
        <v>45673</v>
      </c>
      <c r="BR27" s="4">
        <f t="shared" si="18"/>
        <v>8</v>
      </c>
      <c r="BS27" s="13">
        <v>45660</v>
      </c>
      <c r="BT27" s="7">
        <v>45671</v>
      </c>
      <c r="BU27" s="4">
        <f t="shared" si="19"/>
        <v>11</v>
      </c>
      <c r="BV27" s="6">
        <v>45700</v>
      </c>
      <c r="BW27" s="7">
        <v>45701</v>
      </c>
      <c r="BX27" s="4">
        <f t="shared" si="20"/>
        <v>1</v>
      </c>
      <c r="BY27" s="6">
        <v>45655</v>
      </c>
      <c r="BZ27" s="7">
        <v>45666</v>
      </c>
      <c r="CA27" s="4">
        <f t="shared" si="21"/>
        <v>11</v>
      </c>
      <c r="CB27" s="6">
        <v>45968</v>
      </c>
      <c r="CC27" s="7">
        <v>45974</v>
      </c>
      <c r="CD27" s="4">
        <f t="shared" si="22"/>
        <v>6</v>
      </c>
      <c r="CE27" s="6">
        <v>45968</v>
      </c>
      <c r="CF27" s="7">
        <v>45974</v>
      </c>
      <c r="CG27" s="4">
        <f t="shared" si="23"/>
        <v>6</v>
      </c>
      <c r="CH27" s="6"/>
      <c r="CI27" s="7"/>
      <c r="CJ27" s="4"/>
      <c r="CK27" s="6">
        <v>45908</v>
      </c>
      <c r="CL27" s="7">
        <v>45911</v>
      </c>
      <c r="CM27" s="4">
        <f t="shared" si="24"/>
        <v>3</v>
      </c>
      <c r="CN27" s="6"/>
      <c r="CO27" s="7"/>
      <c r="CP27" s="4"/>
      <c r="CQ27" s="6">
        <v>45861</v>
      </c>
      <c r="CR27" s="7">
        <v>45862</v>
      </c>
      <c r="CS27" s="4">
        <f t="shared" si="36"/>
        <v>1</v>
      </c>
      <c r="CT27" s="6">
        <v>45993</v>
      </c>
      <c r="CU27" s="7">
        <v>45999</v>
      </c>
      <c r="CV27" s="4">
        <f t="shared" si="26"/>
        <v>6</v>
      </c>
      <c r="CW27" s="6"/>
      <c r="CX27" s="7"/>
      <c r="CY27" s="4"/>
      <c r="CZ27" s="13">
        <v>45888</v>
      </c>
      <c r="DA27" s="7">
        <v>45890</v>
      </c>
      <c r="DB27" s="4">
        <f t="shared" si="37"/>
        <v>2</v>
      </c>
      <c r="DC27" s="13">
        <v>45894</v>
      </c>
      <c r="DD27" s="7">
        <v>45903</v>
      </c>
      <c r="DE27" s="4">
        <f t="shared" si="28"/>
        <v>9</v>
      </c>
      <c r="DF27" s="6">
        <v>45946</v>
      </c>
      <c r="DG27" s="7">
        <v>45950</v>
      </c>
      <c r="DH27" s="4">
        <f t="shared" si="29"/>
        <v>4</v>
      </c>
      <c r="DI27" s="6">
        <v>45800</v>
      </c>
      <c r="DJ27" s="7">
        <v>45805</v>
      </c>
      <c r="DK27" s="4">
        <f t="shared" si="30"/>
        <v>5</v>
      </c>
      <c r="DL27" s="6"/>
      <c r="DM27" s="7"/>
      <c r="DN27" s="4"/>
      <c r="DO27" s="6">
        <v>45980</v>
      </c>
      <c r="DP27" s="7">
        <v>46050</v>
      </c>
      <c r="DQ27" s="4">
        <f t="shared" si="31"/>
        <v>70</v>
      </c>
      <c r="DR27" s="33"/>
      <c r="DS27" s="2" t="s">
        <v>18</v>
      </c>
      <c r="DT27" s="2">
        <v>29</v>
      </c>
      <c r="DU27" s="20">
        <v>8.7241379310344822</v>
      </c>
      <c r="DV27" s="33"/>
      <c r="DX27" s="2" t="s">
        <v>18</v>
      </c>
      <c r="DY27" s="2">
        <v>12</v>
      </c>
      <c r="DZ27" s="20">
        <f t="shared" si="32"/>
        <v>7.166666666666667</v>
      </c>
      <c r="ED27" t="s">
        <v>18</v>
      </c>
      <c r="EE27" s="14">
        <v>7.166666666666667</v>
      </c>
    </row>
    <row r="28" spans="1:135" x14ac:dyDescent="0.25">
      <c r="A28" t="s">
        <v>19</v>
      </c>
      <c r="B28" s="6">
        <v>45938</v>
      </c>
      <c r="C28" s="7">
        <v>45940</v>
      </c>
      <c r="D28" s="4">
        <f t="shared" si="1"/>
        <v>2</v>
      </c>
      <c r="E28" s="3"/>
      <c r="F28" s="2"/>
      <c r="G28" s="4"/>
      <c r="H28" s="6">
        <v>45911</v>
      </c>
      <c r="I28" s="7">
        <v>45915</v>
      </c>
      <c r="J28" s="4">
        <f t="shared" si="2"/>
        <v>4</v>
      </c>
      <c r="K28" s="6">
        <v>45762</v>
      </c>
      <c r="L28" s="7">
        <v>45763</v>
      </c>
      <c r="M28" s="4">
        <f t="shared" si="3"/>
        <v>1</v>
      </c>
      <c r="N28" s="6">
        <v>45762</v>
      </c>
      <c r="O28" s="7">
        <v>45763</v>
      </c>
      <c r="P28" s="4">
        <f t="shared" si="4"/>
        <v>1</v>
      </c>
      <c r="Q28" s="6">
        <v>45849</v>
      </c>
      <c r="R28" s="7">
        <v>45849</v>
      </c>
      <c r="S28" s="4">
        <f t="shared" si="5"/>
        <v>0</v>
      </c>
      <c r="T28" s="6">
        <v>45849</v>
      </c>
      <c r="U28" s="7">
        <v>45849</v>
      </c>
      <c r="V28" s="4">
        <f t="shared" si="33"/>
        <v>0</v>
      </c>
      <c r="W28" s="6">
        <v>45888</v>
      </c>
      <c r="X28" s="7">
        <v>45888</v>
      </c>
      <c r="Y28" s="4">
        <f t="shared" si="6"/>
        <v>0</v>
      </c>
      <c r="Z28" s="6">
        <v>45911</v>
      </c>
      <c r="AA28" s="7">
        <v>45915</v>
      </c>
      <c r="AB28" s="4">
        <f t="shared" si="7"/>
        <v>4</v>
      </c>
      <c r="AC28" s="6"/>
      <c r="AD28" s="7"/>
      <c r="AE28" s="4"/>
      <c r="AF28" s="6">
        <v>45873</v>
      </c>
      <c r="AG28" s="7">
        <v>45874</v>
      </c>
      <c r="AH28" s="4">
        <f t="shared" si="8"/>
        <v>1</v>
      </c>
      <c r="AI28" s="6">
        <v>45869</v>
      </c>
      <c r="AJ28" s="7">
        <v>45873</v>
      </c>
      <c r="AK28" s="4">
        <f t="shared" si="9"/>
        <v>4</v>
      </c>
      <c r="AL28" s="6">
        <v>45908</v>
      </c>
      <c r="AM28" s="7">
        <v>45911</v>
      </c>
      <c r="AN28" s="4">
        <f t="shared" si="10"/>
        <v>3</v>
      </c>
      <c r="AO28" s="6">
        <v>45895</v>
      </c>
      <c r="AP28" s="7">
        <v>45896</v>
      </c>
      <c r="AQ28" s="4">
        <f t="shared" si="11"/>
        <v>1</v>
      </c>
      <c r="AR28" s="6">
        <v>45861</v>
      </c>
      <c r="AS28" s="7">
        <v>45862</v>
      </c>
      <c r="AT28" s="4">
        <f>AS28-AR28</f>
        <v>1</v>
      </c>
      <c r="AU28" s="6">
        <v>45908</v>
      </c>
      <c r="AV28" s="7">
        <v>45911</v>
      </c>
      <c r="AW28" s="4">
        <f t="shared" si="12"/>
        <v>3</v>
      </c>
      <c r="AX28" s="6">
        <v>45933</v>
      </c>
      <c r="AY28" s="7">
        <v>45934</v>
      </c>
      <c r="AZ28" s="4">
        <f t="shared" si="13"/>
        <v>1</v>
      </c>
      <c r="BA28" s="6">
        <v>45946</v>
      </c>
      <c r="BB28" s="7">
        <v>45947</v>
      </c>
      <c r="BC28" s="4">
        <f t="shared" si="14"/>
        <v>1</v>
      </c>
      <c r="BD28" s="29">
        <v>45665</v>
      </c>
      <c r="BE28" s="7">
        <v>45666</v>
      </c>
      <c r="BF28" s="4">
        <f t="shared" si="15"/>
        <v>1</v>
      </c>
      <c r="BG28" s="6">
        <v>45693</v>
      </c>
      <c r="BH28" s="7">
        <v>45695</v>
      </c>
      <c r="BI28" s="4">
        <f t="shared" si="16"/>
        <v>2</v>
      </c>
      <c r="BJ28" s="6">
        <v>45761</v>
      </c>
      <c r="BK28" s="7">
        <v>45761</v>
      </c>
      <c r="BL28" s="4">
        <f t="shared" si="34"/>
        <v>0</v>
      </c>
      <c r="BM28" s="6">
        <v>45660</v>
      </c>
      <c r="BN28" s="7">
        <v>45663</v>
      </c>
      <c r="BO28" s="4">
        <f t="shared" si="17"/>
        <v>3</v>
      </c>
      <c r="BP28" s="6">
        <v>45665</v>
      </c>
      <c r="BQ28" s="7">
        <v>45666</v>
      </c>
      <c r="BR28" s="4">
        <f t="shared" si="18"/>
        <v>1</v>
      </c>
      <c r="BS28" s="13">
        <v>45660</v>
      </c>
      <c r="BT28" s="7">
        <v>45665</v>
      </c>
      <c r="BU28" s="4">
        <f t="shared" si="19"/>
        <v>5</v>
      </c>
      <c r="BV28" s="6">
        <v>45700</v>
      </c>
      <c r="BW28" s="7">
        <v>45702</v>
      </c>
      <c r="BX28" s="4">
        <f t="shared" si="20"/>
        <v>2</v>
      </c>
      <c r="BY28" s="6">
        <v>45655</v>
      </c>
      <c r="BZ28" s="7">
        <v>45660</v>
      </c>
      <c r="CA28" s="4">
        <f t="shared" si="21"/>
        <v>5</v>
      </c>
      <c r="CB28" s="6">
        <v>45968</v>
      </c>
      <c r="CC28" s="7">
        <v>45969</v>
      </c>
      <c r="CD28" s="4">
        <f t="shared" si="22"/>
        <v>1</v>
      </c>
      <c r="CE28" s="6">
        <v>45968</v>
      </c>
      <c r="CF28" s="7">
        <v>45969</v>
      </c>
      <c r="CG28" s="4">
        <f t="shared" si="23"/>
        <v>1</v>
      </c>
      <c r="CH28" s="6"/>
      <c r="CI28" s="7"/>
      <c r="CJ28" s="4"/>
      <c r="CK28" s="6">
        <v>45908</v>
      </c>
      <c r="CL28" s="7">
        <v>45911</v>
      </c>
      <c r="CM28" s="4">
        <f t="shared" si="24"/>
        <v>3</v>
      </c>
      <c r="CN28" s="6">
        <v>45910</v>
      </c>
      <c r="CO28" s="7">
        <v>45915</v>
      </c>
      <c r="CP28" s="4">
        <f t="shared" si="25"/>
        <v>5</v>
      </c>
      <c r="CQ28" s="6">
        <v>45861</v>
      </c>
      <c r="CR28" s="6">
        <v>45861</v>
      </c>
      <c r="CS28" s="4">
        <f t="shared" si="36"/>
        <v>0</v>
      </c>
      <c r="CT28" s="6"/>
      <c r="CU28" s="7"/>
      <c r="CV28" s="4"/>
      <c r="CW28" s="6"/>
      <c r="CX28" s="7"/>
      <c r="CY28" s="4"/>
      <c r="CZ28" s="13">
        <v>45888</v>
      </c>
      <c r="DA28" s="7">
        <v>45889</v>
      </c>
      <c r="DB28" s="4">
        <f t="shared" si="37"/>
        <v>1</v>
      </c>
      <c r="DC28" s="13">
        <v>45894</v>
      </c>
      <c r="DD28" s="7">
        <v>45896</v>
      </c>
      <c r="DE28" s="4">
        <f t="shared" si="28"/>
        <v>2</v>
      </c>
      <c r="DF28" s="6">
        <v>45946</v>
      </c>
      <c r="DG28" s="7">
        <v>45947</v>
      </c>
      <c r="DH28" s="4">
        <f t="shared" si="29"/>
        <v>1</v>
      </c>
      <c r="DI28" s="6">
        <v>45800</v>
      </c>
      <c r="DJ28" s="7">
        <v>45804</v>
      </c>
      <c r="DK28" s="4">
        <f t="shared" si="30"/>
        <v>4</v>
      </c>
      <c r="DL28" s="6"/>
      <c r="DM28" s="7"/>
      <c r="DN28" s="4"/>
      <c r="DO28" s="6">
        <v>45980</v>
      </c>
      <c r="DP28" s="7">
        <v>45981</v>
      </c>
      <c r="DQ28" s="4">
        <f t="shared" si="31"/>
        <v>1</v>
      </c>
      <c r="DR28" s="33"/>
      <c r="DS28" s="2" t="s">
        <v>19</v>
      </c>
      <c r="DT28" s="2">
        <v>34</v>
      </c>
      <c r="DU28" s="20">
        <v>1.911764705882353</v>
      </c>
      <c r="DV28" s="33"/>
      <c r="DX28" s="2" t="s">
        <v>19</v>
      </c>
      <c r="DY28" s="2">
        <v>16</v>
      </c>
      <c r="DZ28" s="20">
        <f t="shared" si="32"/>
        <v>1.6875</v>
      </c>
      <c r="ED28" t="s">
        <v>19</v>
      </c>
      <c r="EE28" s="14">
        <v>1.6875</v>
      </c>
    </row>
    <row r="29" spans="1:135" x14ac:dyDescent="0.25">
      <c r="A29" t="s">
        <v>20</v>
      </c>
      <c r="B29" s="3"/>
      <c r="C29" s="2"/>
      <c r="D29" s="4"/>
      <c r="E29" s="3"/>
      <c r="F29" s="2"/>
      <c r="G29" s="4"/>
      <c r="H29" s="3"/>
      <c r="I29" s="2"/>
      <c r="J29" s="4"/>
      <c r="K29" s="6">
        <v>45743</v>
      </c>
      <c r="L29" s="7">
        <v>45762</v>
      </c>
      <c r="M29" s="4">
        <f t="shared" si="3"/>
        <v>19</v>
      </c>
      <c r="N29" s="6">
        <v>45762</v>
      </c>
      <c r="O29" s="7">
        <v>45762</v>
      </c>
      <c r="P29" s="4">
        <f t="shared" si="4"/>
        <v>0</v>
      </c>
      <c r="Q29" s="3"/>
      <c r="R29" s="2"/>
      <c r="S29" s="4"/>
      <c r="T29" s="3"/>
      <c r="U29" s="2"/>
      <c r="V29" s="4"/>
      <c r="W29" s="3"/>
      <c r="X29" s="2"/>
      <c r="Y29" s="4"/>
      <c r="Z29" s="3"/>
      <c r="AA29" s="2"/>
      <c r="AB29" s="4"/>
      <c r="AC29" s="3"/>
      <c r="AD29" s="2"/>
      <c r="AE29" s="4"/>
      <c r="AF29" s="3"/>
      <c r="AG29" s="2"/>
      <c r="AH29" s="4"/>
      <c r="AI29" s="3"/>
      <c r="AJ29" s="2"/>
      <c r="AK29" s="4"/>
      <c r="AL29" s="3"/>
      <c r="AM29" s="2"/>
      <c r="AN29" s="4"/>
      <c r="AO29" s="3"/>
      <c r="AP29" s="2"/>
      <c r="AQ29" s="4"/>
      <c r="AR29" s="3"/>
      <c r="AT29" s="4"/>
      <c r="AU29" s="3"/>
      <c r="AV29" s="2"/>
      <c r="AW29" s="4"/>
      <c r="AX29" s="3"/>
      <c r="AY29" s="2"/>
      <c r="AZ29" s="4"/>
      <c r="BA29" s="3"/>
      <c r="BB29" s="2"/>
      <c r="BC29" s="4"/>
      <c r="BD29" s="31"/>
      <c r="BE29" s="2"/>
      <c r="BF29" s="4"/>
      <c r="BG29" s="6">
        <v>45665</v>
      </c>
      <c r="BH29" s="7">
        <v>45685</v>
      </c>
      <c r="BI29" s="4">
        <f t="shared" si="16"/>
        <v>20</v>
      </c>
      <c r="BJ29" s="3"/>
      <c r="BK29" s="2"/>
      <c r="BL29" s="4"/>
      <c r="BM29" s="3"/>
      <c r="BN29" s="2"/>
      <c r="BO29" s="4"/>
      <c r="BP29" s="3"/>
      <c r="BQ29" s="2"/>
      <c r="BR29" s="4"/>
      <c r="BS29" s="3"/>
      <c r="BT29" s="2"/>
      <c r="BU29" s="4"/>
      <c r="BV29" s="3"/>
      <c r="BW29" s="2"/>
      <c r="BX29" s="4"/>
      <c r="BY29" s="3"/>
      <c r="BZ29" s="2"/>
      <c r="CA29" s="4"/>
      <c r="CB29" s="3"/>
      <c r="CC29" s="2"/>
      <c r="CD29" s="4"/>
      <c r="CE29" s="3"/>
      <c r="CF29" s="2"/>
      <c r="CG29" s="4"/>
      <c r="CH29" s="3"/>
      <c r="CI29" s="2"/>
      <c r="CJ29" s="4"/>
      <c r="CK29" s="3"/>
      <c r="CL29" s="2"/>
      <c r="CM29" s="4"/>
      <c r="CN29" s="3"/>
      <c r="CO29" s="2"/>
      <c r="CP29" s="4"/>
      <c r="CQ29" s="3"/>
      <c r="CR29" s="2"/>
      <c r="CS29" s="4"/>
      <c r="CT29" s="3"/>
      <c r="CU29" s="2"/>
      <c r="CV29" s="4"/>
      <c r="CW29" s="3"/>
      <c r="CX29" s="2"/>
      <c r="CY29" s="4"/>
      <c r="CZ29" s="3"/>
      <c r="DA29" s="2"/>
      <c r="DB29" s="4"/>
      <c r="DC29" s="3"/>
      <c r="DD29" s="2"/>
      <c r="DE29" s="4"/>
      <c r="DF29" s="3"/>
      <c r="DG29" s="2"/>
      <c r="DH29" s="4"/>
      <c r="DI29" s="3"/>
      <c r="DJ29" s="2"/>
      <c r="DK29" s="4"/>
      <c r="DL29" s="3"/>
      <c r="DM29" s="2"/>
      <c r="DN29" s="4"/>
      <c r="DO29" s="3"/>
      <c r="DP29" s="2"/>
      <c r="DQ29" s="4"/>
      <c r="DR29" s="33"/>
      <c r="DS29" s="2" t="s">
        <v>20</v>
      </c>
      <c r="DT29" s="2">
        <v>3</v>
      </c>
      <c r="DU29" s="20">
        <v>13</v>
      </c>
      <c r="DV29" s="33"/>
      <c r="DX29" s="2" t="s">
        <v>20</v>
      </c>
      <c r="DY29" s="2">
        <v>2</v>
      </c>
      <c r="DZ29" s="20">
        <f t="shared" si="32"/>
        <v>9.5</v>
      </c>
      <c r="ED29" t="s">
        <v>20</v>
      </c>
      <c r="EE29" s="14">
        <v>9.5</v>
      </c>
    </row>
    <row r="30" spans="1:135" x14ac:dyDescent="0.25">
      <c r="A30" t="s">
        <v>21</v>
      </c>
      <c r="B30" s="3"/>
      <c r="C30" s="2"/>
      <c r="D30" s="4"/>
      <c r="E30" s="3"/>
      <c r="F30" s="2"/>
      <c r="G30" s="4"/>
      <c r="H30" s="3"/>
      <c r="I30" s="2"/>
      <c r="J30" s="4"/>
      <c r="K30" s="6">
        <v>45680</v>
      </c>
      <c r="L30" s="7">
        <v>45742</v>
      </c>
      <c r="M30" s="4">
        <f t="shared" si="3"/>
        <v>62</v>
      </c>
      <c r="N30" s="6">
        <v>45621</v>
      </c>
      <c r="O30" s="7">
        <v>45679</v>
      </c>
      <c r="P30" s="4">
        <f t="shared" si="4"/>
        <v>58</v>
      </c>
      <c r="Q30" s="3"/>
      <c r="R30" s="2"/>
      <c r="S30" s="4"/>
      <c r="T30" s="3"/>
      <c r="U30" s="2"/>
      <c r="V30" s="4"/>
      <c r="W30" s="3"/>
      <c r="X30" s="2"/>
      <c r="Y30" s="4"/>
      <c r="Z30" s="3"/>
      <c r="AA30" s="2"/>
      <c r="AB30" s="4"/>
      <c r="AC30" s="3"/>
      <c r="AD30" s="2"/>
      <c r="AE30" s="4"/>
      <c r="AF30" s="3"/>
      <c r="AG30" s="2"/>
      <c r="AH30" s="4"/>
      <c r="AI30" s="3"/>
      <c r="AJ30" s="2"/>
      <c r="AK30" s="4"/>
      <c r="AL30" s="3"/>
      <c r="AM30" s="2"/>
      <c r="AN30" s="4"/>
      <c r="AO30" s="3"/>
      <c r="AP30" s="2"/>
      <c r="AQ30" s="4"/>
      <c r="AR30" s="3"/>
      <c r="AS30" s="2"/>
      <c r="AT30" s="4"/>
      <c r="AU30" s="3"/>
      <c r="AV30" s="2"/>
      <c r="AW30" s="4"/>
      <c r="AX30" s="3"/>
      <c r="AY30" s="2"/>
      <c r="AZ30" s="4"/>
      <c r="BA30" s="3"/>
      <c r="BB30" s="2"/>
      <c r="BC30" s="4"/>
      <c r="BD30" s="29">
        <v>45589</v>
      </c>
      <c r="BE30" s="7">
        <v>45604</v>
      </c>
      <c r="BF30" s="4">
        <f t="shared" si="15"/>
        <v>15</v>
      </c>
      <c r="BG30" s="6">
        <v>45584</v>
      </c>
      <c r="BH30" s="7">
        <v>45645</v>
      </c>
      <c r="BI30" s="4">
        <f t="shared" si="16"/>
        <v>61</v>
      </c>
      <c r="BJ30" s="3"/>
      <c r="BK30" s="2"/>
      <c r="BL30" s="4"/>
      <c r="BM30" s="3"/>
      <c r="BN30" s="2"/>
      <c r="BO30" s="4"/>
      <c r="BP30" s="3"/>
      <c r="BQ30" s="2"/>
      <c r="BR30" s="4"/>
      <c r="BS30" s="3"/>
      <c r="BT30" s="2"/>
      <c r="BU30" s="4"/>
      <c r="BV30" s="3"/>
      <c r="BW30" s="2"/>
      <c r="BX30" s="4"/>
      <c r="BY30" s="3"/>
      <c r="BZ30" s="2"/>
      <c r="CA30" s="4"/>
      <c r="CB30" s="3"/>
      <c r="CC30" s="2"/>
      <c r="CD30" s="4"/>
      <c r="CE30" s="3"/>
      <c r="CF30" s="2"/>
      <c r="CG30" s="4"/>
      <c r="CH30" s="3"/>
      <c r="CI30" s="2"/>
      <c r="CJ30" s="4"/>
      <c r="CK30" s="3"/>
      <c r="CL30" s="2"/>
      <c r="CM30" s="4"/>
      <c r="CN30" s="3"/>
      <c r="CO30" s="2"/>
      <c r="CP30" s="4"/>
      <c r="CQ30" s="3"/>
      <c r="CR30" s="2"/>
      <c r="CS30" s="4"/>
      <c r="CT30" s="3"/>
      <c r="CU30" s="2"/>
      <c r="CV30" s="4"/>
      <c r="CW30" s="3"/>
      <c r="CX30" s="2"/>
      <c r="CY30" s="4"/>
      <c r="CZ30" s="3"/>
      <c r="DA30" s="2"/>
      <c r="DB30" s="4"/>
      <c r="DC30" s="3"/>
      <c r="DD30" s="2"/>
      <c r="DE30" s="4"/>
      <c r="DF30" s="3"/>
      <c r="DG30" s="2"/>
      <c r="DH30" s="4"/>
      <c r="DI30" s="3"/>
      <c r="DJ30" s="2"/>
      <c r="DK30" s="4"/>
      <c r="DL30" s="3"/>
      <c r="DM30" s="2"/>
      <c r="DN30" s="4"/>
      <c r="DO30" s="3"/>
      <c r="DP30" s="2"/>
      <c r="DQ30" s="4"/>
      <c r="DR30" s="33"/>
      <c r="DS30" s="2" t="s">
        <v>21</v>
      </c>
      <c r="DT30" s="2">
        <v>4</v>
      </c>
      <c r="DU30" s="20">
        <v>49</v>
      </c>
      <c r="DV30" s="33"/>
      <c r="DX30" s="2" t="s">
        <v>21</v>
      </c>
      <c r="DY30" s="2">
        <v>2</v>
      </c>
      <c r="DZ30" s="20">
        <f t="shared" si="32"/>
        <v>60</v>
      </c>
      <c r="ED30" t="s">
        <v>21</v>
      </c>
      <c r="EE30" s="14">
        <v>60</v>
      </c>
    </row>
    <row r="31" spans="1:135" x14ac:dyDescent="0.25">
      <c r="A31" t="s">
        <v>51</v>
      </c>
      <c r="B31" s="6">
        <v>45897</v>
      </c>
      <c r="C31" s="6">
        <v>45897</v>
      </c>
      <c r="D31" s="4"/>
      <c r="E31" s="6">
        <v>45784</v>
      </c>
      <c r="F31" s="7">
        <v>45790</v>
      </c>
      <c r="G31" s="4">
        <f t="shared" ref="G31:G63" si="40">F31-E31</f>
        <v>6</v>
      </c>
      <c r="H31" s="6">
        <v>45911</v>
      </c>
      <c r="I31" s="7">
        <v>45912</v>
      </c>
      <c r="J31" s="4">
        <f t="shared" si="2"/>
        <v>1</v>
      </c>
      <c r="K31" s="3"/>
      <c r="L31" s="2"/>
      <c r="M31" s="4"/>
      <c r="N31" s="3"/>
      <c r="O31" s="2"/>
      <c r="P31" s="4"/>
      <c r="Q31" s="6">
        <v>45849</v>
      </c>
      <c r="R31" s="7">
        <v>45852</v>
      </c>
      <c r="S31" s="4">
        <f t="shared" si="5"/>
        <v>3</v>
      </c>
      <c r="T31" s="6">
        <v>45849</v>
      </c>
      <c r="U31" s="7">
        <v>45852</v>
      </c>
      <c r="V31" s="4">
        <f t="shared" si="33"/>
        <v>3</v>
      </c>
      <c r="W31" s="3"/>
      <c r="X31" s="2"/>
      <c r="Y31" s="4"/>
      <c r="Z31" s="6">
        <v>45911</v>
      </c>
      <c r="AA31" s="7">
        <v>45912</v>
      </c>
      <c r="AB31" s="4">
        <f t="shared" si="7"/>
        <v>1</v>
      </c>
      <c r="AC31" s="6"/>
      <c r="AD31" s="7"/>
      <c r="AE31" s="4"/>
      <c r="AF31" s="6"/>
      <c r="AG31" s="7"/>
      <c r="AH31" s="4"/>
      <c r="AI31" s="6">
        <v>45869</v>
      </c>
      <c r="AJ31" s="7">
        <v>45870</v>
      </c>
      <c r="AK31" s="4">
        <f t="shared" si="9"/>
        <v>1</v>
      </c>
      <c r="AL31" s="6">
        <v>45908</v>
      </c>
      <c r="AM31" s="7">
        <v>45909</v>
      </c>
      <c r="AN31" s="4">
        <f t="shared" si="10"/>
        <v>1</v>
      </c>
      <c r="AO31" s="6">
        <v>45895</v>
      </c>
      <c r="AP31" s="7">
        <v>45895</v>
      </c>
      <c r="AQ31" s="4">
        <f t="shared" si="11"/>
        <v>0</v>
      </c>
      <c r="AR31" s="6">
        <v>45861</v>
      </c>
      <c r="AS31" s="7">
        <v>45861</v>
      </c>
      <c r="AT31" s="4">
        <f t="shared" ref="AT31:AT63" si="41">AS31-AR31</f>
        <v>0</v>
      </c>
      <c r="AU31" s="6">
        <v>45908</v>
      </c>
      <c r="AV31" s="7">
        <v>45909</v>
      </c>
      <c r="AW31" s="4">
        <f t="shared" si="12"/>
        <v>1</v>
      </c>
      <c r="AX31" s="6">
        <v>45933</v>
      </c>
      <c r="AY31" s="7">
        <v>45933</v>
      </c>
      <c r="AZ31" s="4">
        <f t="shared" si="13"/>
        <v>0</v>
      </c>
      <c r="BA31" s="6">
        <v>45946</v>
      </c>
      <c r="BB31" s="7">
        <v>45946</v>
      </c>
      <c r="BC31" s="4">
        <f t="shared" si="14"/>
        <v>0</v>
      </c>
      <c r="BD31" s="29"/>
      <c r="BE31" s="7"/>
      <c r="BF31" s="4"/>
      <c r="BG31" s="6"/>
      <c r="BH31" s="7"/>
      <c r="BI31" s="4"/>
      <c r="BJ31" s="6"/>
      <c r="BK31" s="7"/>
      <c r="BL31" s="4"/>
      <c r="BM31" s="6">
        <v>45660</v>
      </c>
      <c r="BN31" s="7">
        <v>45663</v>
      </c>
      <c r="BO31" s="4">
        <f t="shared" si="17"/>
        <v>3</v>
      </c>
      <c r="BP31" s="6">
        <v>45665</v>
      </c>
      <c r="BQ31" s="7">
        <v>45667</v>
      </c>
      <c r="BR31" s="4">
        <f t="shared" si="18"/>
        <v>2</v>
      </c>
      <c r="BS31" s="13">
        <v>45660</v>
      </c>
      <c r="BT31" s="7">
        <v>45660</v>
      </c>
      <c r="BU31" s="4">
        <f t="shared" si="19"/>
        <v>0</v>
      </c>
      <c r="BV31" s="6">
        <v>45700</v>
      </c>
      <c r="BW31" s="7">
        <v>45702</v>
      </c>
      <c r="BX31" s="4">
        <f t="shared" si="20"/>
        <v>2</v>
      </c>
      <c r="BY31" s="6">
        <v>45655</v>
      </c>
      <c r="BZ31" s="7">
        <v>45656</v>
      </c>
      <c r="CA31" s="4">
        <f t="shared" si="21"/>
        <v>1</v>
      </c>
      <c r="CB31" s="6">
        <v>45968</v>
      </c>
      <c r="CC31" s="7">
        <v>45968</v>
      </c>
      <c r="CD31" s="4">
        <f t="shared" si="22"/>
        <v>0</v>
      </c>
      <c r="CE31" s="6">
        <v>45968</v>
      </c>
      <c r="CF31" s="7">
        <v>45968</v>
      </c>
      <c r="CG31" s="4">
        <f t="shared" si="23"/>
        <v>0</v>
      </c>
      <c r="CH31" s="6"/>
      <c r="CI31" s="7"/>
      <c r="CJ31" s="4"/>
      <c r="CK31" s="6">
        <v>45908</v>
      </c>
      <c r="CL31" s="7">
        <v>45909</v>
      </c>
      <c r="CM31" s="4">
        <f t="shared" si="24"/>
        <v>1</v>
      </c>
      <c r="CN31" s="6">
        <v>45910</v>
      </c>
      <c r="CO31" s="7">
        <v>45911</v>
      </c>
      <c r="CP31" s="4">
        <f t="shared" si="25"/>
        <v>1</v>
      </c>
      <c r="CQ31" s="6">
        <v>45861</v>
      </c>
      <c r="CR31" s="6">
        <v>45861</v>
      </c>
      <c r="CS31" s="4">
        <f t="shared" si="36"/>
        <v>0</v>
      </c>
      <c r="CT31" s="6">
        <v>45993</v>
      </c>
      <c r="CU31" s="7">
        <v>45994</v>
      </c>
      <c r="CV31" s="4">
        <f t="shared" si="26"/>
        <v>1</v>
      </c>
      <c r="CW31" s="6"/>
      <c r="CX31" s="7"/>
      <c r="CY31" s="4"/>
      <c r="CZ31" s="13">
        <v>45888</v>
      </c>
      <c r="DA31" s="7">
        <v>45888</v>
      </c>
      <c r="DB31" s="4">
        <f t="shared" si="37"/>
        <v>0</v>
      </c>
      <c r="DC31" s="13">
        <v>45894</v>
      </c>
      <c r="DD31" s="7">
        <v>45895</v>
      </c>
      <c r="DE31" s="4">
        <f t="shared" si="28"/>
        <v>1</v>
      </c>
      <c r="DF31" s="6">
        <v>45946</v>
      </c>
      <c r="DG31" s="7">
        <v>45953</v>
      </c>
      <c r="DH31" s="4">
        <f t="shared" si="29"/>
        <v>7</v>
      </c>
      <c r="DI31" s="6"/>
      <c r="DJ31" s="7"/>
      <c r="DK31" s="4"/>
      <c r="DL31" s="6"/>
      <c r="DM31" s="7"/>
      <c r="DN31" s="4"/>
      <c r="DO31" s="6">
        <v>45980</v>
      </c>
      <c r="DP31" s="7">
        <v>45981</v>
      </c>
      <c r="DQ31" s="4">
        <f t="shared" si="31"/>
        <v>1</v>
      </c>
      <c r="DR31" s="33"/>
      <c r="DS31" s="2" t="s">
        <v>51</v>
      </c>
      <c r="DT31" s="2">
        <v>27</v>
      </c>
      <c r="DU31" s="20">
        <v>1.3703703703703705</v>
      </c>
      <c r="DV31" s="33"/>
      <c r="DX31" s="2" t="s">
        <v>51</v>
      </c>
      <c r="DY31" s="2">
        <v>12</v>
      </c>
      <c r="DZ31" s="20">
        <f t="shared" si="32"/>
        <v>0.66666666666666663</v>
      </c>
      <c r="ED31" t="s">
        <v>51</v>
      </c>
      <c r="EE31" s="14">
        <v>0.66666666666666663</v>
      </c>
    </row>
    <row r="32" spans="1:135" x14ac:dyDescent="0.25">
      <c r="A32" t="s">
        <v>22</v>
      </c>
      <c r="B32" s="6">
        <v>45897</v>
      </c>
      <c r="C32" s="7">
        <v>45902</v>
      </c>
      <c r="D32" s="4">
        <f t="shared" si="1"/>
        <v>5</v>
      </c>
      <c r="E32" s="6">
        <v>45784</v>
      </c>
      <c r="F32" s="7">
        <v>45784</v>
      </c>
      <c r="G32" s="4">
        <f t="shared" si="40"/>
        <v>0</v>
      </c>
      <c r="H32" s="6">
        <v>45911</v>
      </c>
      <c r="I32" s="7">
        <v>45915</v>
      </c>
      <c r="J32" s="4">
        <f t="shared" si="2"/>
        <v>4</v>
      </c>
      <c r="K32" s="6">
        <v>45762</v>
      </c>
      <c r="L32" s="7">
        <v>45763</v>
      </c>
      <c r="M32" s="4">
        <f t="shared" si="3"/>
        <v>1</v>
      </c>
      <c r="N32" s="6">
        <v>45762</v>
      </c>
      <c r="O32" s="7">
        <v>45762</v>
      </c>
      <c r="P32" s="4">
        <f t="shared" si="4"/>
        <v>0</v>
      </c>
      <c r="Q32" s="6">
        <v>45849</v>
      </c>
      <c r="R32" s="7">
        <v>45849</v>
      </c>
      <c r="S32" s="4">
        <f t="shared" si="5"/>
        <v>0</v>
      </c>
      <c r="T32" s="6">
        <v>45849</v>
      </c>
      <c r="U32" s="7">
        <v>45852</v>
      </c>
      <c r="V32" s="4">
        <f t="shared" si="33"/>
        <v>3</v>
      </c>
      <c r="W32" s="6">
        <v>45888</v>
      </c>
      <c r="X32" s="7">
        <v>45890</v>
      </c>
      <c r="Y32" s="4">
        <f t="shared" si="6"/>
        <v>2</v>
      </c>
      <c r="Z32" s="3"/>
      <c r="AA32" s="2"/>
      <c r="AB32" s="4"/>
      <c r="AC32" s="3"/>
      <c r="AD32" s="2"/>
      <c r="AE32" s="4"/>
      <c r="AF32" s="6">
        <v>45873</v>
      </c>
      <c r="AG32" s="7">
        <v>45873</v>
      </c>
      <c r="AH32" s="4">
        <f t="shared" si="8"/>
        <v>0</v>
      </c>
      <c r="AI32" s="6">
        <v>45869</v>
      </c>
      <c r="AJ32" s="7">
        <v>45870</v>
      </c>
      <c r="AK32" s="4">
        <f t="shared" si="9"/>
        <v>1</v>
      </c>
      <c r="AL32" s="6">
        <v>45908</v>
      </c>
      <c r="AM32" s="7">
        <v>45911</v>
      </c>
      <c r="AN32" s="4">
        <f t="shared" si="10"/>
        <v>3</v>
      </c>
      <c r="AO32" s="6">
        <v>45895</v>
      </c>
      <c r="AP32" s="7">
        <v>45897</v>
      </c>
      <c r="AQ32" s="4">
        <f t="shared" si="11"/>
        <v>2</v>
      </c>
      <c r="AR32" s="6">
        <v>45861</v>
      </c>
      <c r="AS32" s="7">
        <v>45866</v>
      </c>
      <c r="AT32" s="4">
        <f t="shared" si="41"/>
        <v>5</v>
      </c>
      <c r="AU32" s="6">
        <v>45908</v>
      </c>
      <c r="AV32" s="7">
        <v>45911</v>
      </c>
      <c r="AW32" s="4">
        <f t="shared" si="12"/>
        <v>3</v>
      </c>
      <c r="AX32" s="6">
        <v>45933</v>
      </c>
      <c r="AY32" s="7">
        <v>45943</v>
      </c>
      <c r="AZ32" s="4">
        <f t="shared" si="13"/>
        <v>10</v>
      </c>
      <c r="BA32" s="6">
        <v>45946</v>
      </c>
      <c r="BB32" s="7">
        <v>45946</v>
      </c>
      <c r="BC32" s="4">
        <f t="shared" si="14"/>
        <v>0</v>
      </c>
      <c r="BD32" s="29">
        <v>45665</v>
      </c>
      <c r="BE32" s="7">
        <v>45670</v>
      </c>
      <c r="BF32" s="4">
        <f t="shared" si="15"/>
        <v>5</v>
      </c>
      <c r="BG32" s="6">
        <v>45693</v>
      </c>
      <c r="BH32" s="7">
        <v>45695</v>
      </c>
      <c r="BI32" s="4">
        <f t="shared" si="16"/>
        <v>2</v>
      </c>
      <c r="BJ32" s="3"/>
      <c r="BK32" s="2"/>
      <c r="BL32" s="4"/>
      <c r="BM32" s="6">
        <v>45660</v>
      </c>
      <c r="BN32" s="7">
        <v>45665</v>
      </c>
      <c r="BO32" s="4">
        <f t="shared" si="17"/>
        <v>5</v>
      </c>
      <c r="BP32" s="6">
        <v>45665</v>
      </c>
      <c r="BQ32" s="7">
        <v>45670</v>
      </c>
      <c r="BR32" s="4">
        <f t="shared" si="18"/>
        <v>5</v>
      </c>
      <c r="BS32" s="13">
        <v>45660</v>
      </c>
      <c r="BT32" s="7">
        <v>45664</v>
      </c>
      <c r="BU32" s="4">
        <f t="shared" si="19"/>
        <v>4</v>
      </c>
      <c r="BV32" s="6">
        <v>45700</v>
      </c>
      <c r="BW32" s="7">
        <v>45701</v>
      </c>
      <c r="BX32" s="4">
        <f t="shared" si="20"/>
        <v>1</v>
      </c>
      <c r="BY32" s="3"/>
      <c r="BZ32" s="2"/>
      <c r="CA32" s="4"/>
      <c r="CB32" s="6">
        <v>45968</v>
      </c>
      <c r="CC32" s="7">
        <v>45968</v>
      </c>
      <c r="CD32" s="4">
        <f t="shared" si="22"/>
        <v>0</v>
      </c>
      <c r="CE32" s="6">
        <v>45968</v>
      </c>
      <c r="CF32" s="7">
        <v>45968</v>
      </c>
      <c r="CG32" s="4">
        <f t="shared" si="23"/>
        <v>0</v>
      </c>
      <c r="CH32" s="3"/>
      <c r="CI32" s="2"/>
      <c r="CJ32" s="4"/>
      <c r="CK32" s="6">
        <v>45908</v>
      </c>
      <c r="CL32" s="7">
        <v>45911</v>
      </c>
      <c r="CM32" s="4">
        <f t="shared" si="24"/>
        <v>3</v>
      </c>
      <c r="CN32" s="6">
        <v>45910</v>
      </c>
      <c r="CO32" s="7">
        <v>45915</v>
      </c>
      <c r="CP32" s="4">
        <f t="shared" si="25"/>
        <v>5</v>
      </c>
      <c r="CQ32" s="6">
        <v>45861</v>
      </c>
      <c r="CR32" s="7">
        <v>45866</v>
      </c>
      <c r="CS32" s="4">
        <f t="shared" si="36"/>
        <v>5</v>
      </c>
      <c r="CT32" s="6">
        <v>45993</v>
      </c>
      <c r="CU32" s="7">
        <v>45995</v>
      </c>
      <c r="CV32" s="4">
        <f t="shared" si="26"/>
        <v>2</v>
      </c>
      <c r="CW32" s="3"/>
      <c r="CX32" s="2"/>
      <c r="CY32" s="4"/>
      <c r="CZ32" s="13">
        <v>45888</v>
      </c>
      <c r="DA32" s="7">
        <v>45890</v>
      </c>
      <c r="DB32" s="4">
        <f t="shared" si="37"/>
        <v>2</v>
      </c>
      <c r="DC32" s="13">
        <v>45894</v>
      </c>
      <c r="DD32" s="7">
        <v>45894</v>
      </c>
      <c r="DE32" s="4">
        <f t="shared" si="28"/>
        <v>0</v>
      </c>
      <c r="DF32" s="6">
        <v>45946</v>
      </c>
      <c r="DG32" s="7">
        <v>45947</v>
      </c>
      <c r="DH32" s="4">
        <f t="shared" si="29"/>
        <v>1</v>
      </c>
      <c r="DI32" s="6">
        <v>45800</v>
      </c>
      <c r="DJ32" s="7">
        <v>45805</v>
      </c>
      <c r="DK32" s="4">
        <f t="shared" si="30"/>
        <v>5</v>
      </c>
      <c r="DL32" s="3"/>
      <c r="DM32" s="2"/>
      <c r="DN32" s="4"/>
      <c r="DO32" s="6">
        <v>45980</v>
      </c>
      <c r="DP32" s="7">
        <v>45981</v>
      </c>
      <c r="DQ32" s="4">
        <f t="shared" si="31"/>
        <v>1</v>
      </c>
      <c r="DR32" s="33"/>
      <c r="DS32" s="2" t="s">
        <v>22</v>
      </c>
      <c r="DT32" s="2">
        <v>33</v>
      </c>
      <c r="DU32" s="20">
        <v>2.5757575757575757</v>
      </c>
      <c r="DV32" s="33"/>
      <c r="DX32" s="2" t="s">
        <v>22</v>
      </c>
      <c r="DY32" s="2">
        <v>16</v>
      </c>
      <c r="DZ32" s="20">
        <f t="shared" si="32"/>
        <v>2.25</v>
      </c>
      <c r="ED32" t="s">
        <v>22</v>
      </c>
      <c r="EE32" s="14">
        <v>2.25</v>
      </c>
    </row>
    <row r="33" spans="1:135" x14ac:dyDescent="0.25">
      <c r="A33" t="s">
        <v>52</v>
      </c>
      <c r="B33" s="6">
        <v>45897</v>
      </c>
      <c r="C33" s="7">
        <v>45951</v>
      </c>
      <c r="D33" s="4"/>
      <c r="E33" s="3"/>
      <c r="F33" s="2"/>
      <c r="G33" s="4"/>
      <c r="H33" s="6">
        <v>45911</v>
      </c>
      <c r="I33" s="7">
        <v>45968</v>
      </c>
      <c r="J33" s="4">
        <f t="shared" si="2"/>
        <v>57</v>
      </c>
      <c r="K33" s="6">
        <v>45762</v>
      </c>
      <c r="L33" s="7">
        <v>45861</v>
      </c>
      <c r="M33" s="4">
        <f t="shared" si="3"/>
        <v>99</v>
      </c>
      <c r="N33" s="6">
        <v>45762</v>
      </c>
      <c r="O33" s="7">
        <v>45862</v>
      </c>
      <c r="P33" s="4">
        <f t="shared" si="4"/>
        <v>100</v>
      </c>
      <c r="Q33" s="6">
        <v>45849</v>
      </c>
      <c r="R33" s="7">
        <v>45929</v>
      </c>
      <c r="S33" s="4">
        <f t="shared" si="5"/>
        <v>80</v>
      </c>
      <c r="T33" s="6">
        <v>45849</v>
      </c>
      <c r="U33" s="7">
        <v>45940</v>
      </c>
      <c r="V33" s="4">
        <f t="shared" si="33"/>
        <v>91</v>
      </c>
      <c r="W33" s="6">
        <v>45888</v>
      </c>
      <c r="X33" s="7">
        <v>45945</v>
      </c>
      <c r="Y33" s="4">
        <f t="shared" si="6"/>
        <v>57</v>
      </c>
      <c r="Z33" s="6">
        <v>45911</v>
      </c>
      <c r="AA33" s="7">
        <v>45968</v>
      </c>
      <c r="AB33" s="4">
        <f t="shared" si="7"/>
        <v>57</v>
      </c>
      <c r="AC33" s="6"/>
      <c r="AD33" s="7"/>
      <c r="AE33" s="4"/>
      <c r="AF33" s="6">
        <v>45873</v>
      </c>
      <c r="AG33" s="7">
        <v>45939</v>
      </c>
      <c r="AH33" s="4">
        <f t="shared" si="8"/>
        <v>66</v>
      </c>
      <c r="AI33" s="6">
        <v>45869</v>
      </c>
      <c r="AJ33" s="7">
        <v>45936</v>
      </c>
      <c r="AK33" s="4">
        <f t="shared" si="9"/>
        <v>67</v>
      </c>
      <c r="AL33" s="6">
        <v>45908</v>
      </c>
      <c r="AM33" s="7">
        <v>45964</v>
      </c>
      <c r="AN33" s="4">
        <f t="shared" si="10"/>
        <v>56</v>
      </c>
      <c r="AO33" s="6">
        <v>45895</v>
      </c>
      <c r="AP33" s="7">
        <v>45957</v>
      </c>
      <c r="AQ33" s="4">
        <f t="shared" si="11"/>
        <v>62</v>
      </c>
      <c r="AR33" s="6">
        <v>45861</v>
      </c>
      <c r="AS33" s="7">
        <v>45930</v>
      </c>
      <c r="AT33" s="4">
        <f t="shared" si="41"/>
        <v>69</v>
      </c>
      <c r="AU33" s="6">
        <v>45908</v>
      </c>
      <c r="AV33" s="7">
        <v>45957</v>
      </c>
      <c r="AW33" s="4">
        <f t="shared" si="12"/>
        <v>49</v>
      </c>
      <c r="AX33" s="6">
        <v>45933</v>
      </c>
      <c r="AY33" s="7">
        <v>46003</v>
      </c>
      <c r="AZ33" s="4">
        <f t="shared" si="13"/>
        <v>70</v>
      </c>
      <c r="BA33" s="6">
        <v>45946</v>
      </c>
      <c r="BB33" s="7">
        <v>45999</v>
      </c>
      <c r="BC33" s="4">
        <f t="shared" si="14"/>
        <v>53</v>
      </c>
      <c r="BD33" s="29"/>
      <c r="BE33" s="7"/>
      <c r="BF33" s="4"/>
      <c r="BG33" s="6"/>
      <c r="BH33" s="7"/>
      <c r="BI33" s="4"/>
      <c r="BJ33" s="6"/>
      <c r="BK33" s="7"/>
      <c r="BL33" s="4"/>
      <c r="BM33" s="6"/>
      <c r="BN33" s="7"/>
      <c r="BO33" s="4"/>
      <c r="BP33" s="6">
        <v>45665</v>
      </c>
      <c r="BQ33" s="7">
        <v>45771</v>
      </c>
      <c r="BR33" s="4">
        <f t="shared" si="18"/>
        <v>106</v>
      </c>
      <c r="BS33" s="6"/>
      <c r="BT33" s="7"/>
      <c r="BU33" s="4"/>
      <c r="BV33" s="6">
        <v>45700</v>
      </c>
      <c r="BW33" s="7">
        <v>45793</v>
      </c>
      <c r="BX33" s="4">
        <f t="shared" si="20"/>
        <v>93</v>
      </c>
      <c r="BY33" s="6"/>
      <c r="BZ33" s="7"/>
      <c r="CA33" s="4"/>
      <c r="CB33" s="6">
        <v>45968</v>
      </c>
      <c r="CC33" s="7">
        <v>46028</v>
      </c>
      <c r="CD33" s="4">
        <f t="shared" si="22"/>
        <v>60</v>
      </c>
      <c r="CE33" s="6">
        <v>45968</v>
      </c>
      <c r="CF33" s="7">
        <v>46034</v>
      </c>
      <c r="CG33" s="4">
        <f t="shared" si="23"/>
        <v>66</v>
      </c>
      <c r="CH33" s="6"/>
      <c r="CI33" s="7"/>
      <c r="CJ33" s="4"/>
      <c r="CK33" s="6">
        <v>45908</v>
      </c>
      <c r="CL33" s="7">
        <v>45957</v>
      </c>
      <c r="CM33" s="4">
        <f t="shared" si="24"/>
        <v>49</v>
      </c>
      <c r="CN33" s="6">
        <v>45910</v>
      </c>
      <c r="CO33" s="7">
        <v>45963</v>
      </c>
      <c r="CP33" s="4">
        <f t="shared" si="25"/>
        <v>53</v>
      </c>
      <c r="CQ33" s="6">
        <v>45861</v>
      </c>
      <c r="CR33" s="7">
        <v>45931</v>
      </c>
      <c r="CS33" s="4">
        <f t="shared" si="36"/>
        <v>70</v>
      </c>
      <c r="CT33" s="6"/>
      <c r="CU33" s="7"/>
      <c r="CV33" s="4"/>
      <c r="CW33" s="6"/>
      <c r="CX33" s="7"/>
      <c r="CY33" s="4"/>
      <c r="CZ33" s="13">
        <v>45888</v>
      </c>
      <c r="DA33" s="7">
        <v>45952</v>
      </c>
      <c r="DB33" s="4">
        <f t="shared" si="37"/>
        <v>64</v>
      </c>
      <c r="DC33" s="13">
        <v>45894</v>
      </c>
      <c r="DD33" s="7">
        <v>45946</v>
      </c>
      <c r="DE33" s="4">
        <f t="shared" si="28"/>
        <v>52</v>
      </c>
      <c r="DF33" s="6">
        <v>45946</v>
      </c>
      <c r="DG33" s="7">
        <v>46013</v>
      </c>
      <c r="DH33" s="4">
        <f t="shared" si="29"/>
        <v>67</v>
      </c>
      <c r="DI33" s="6"/>
      <c r="DJ33" s="7"/>
      <c r="DK33" s="4"/>
      <c r="DL33" s="6"/>
      <c r="DM33" s="7"/>
      <c r="DN33" s="4"/>
      <c r="DO33" s="6"/>
      <c r="DP33" s="7"/>
      <c r="DQ33" s="4"/>
      <c r="DR33" s="33"/>
      <c r="DS33" s="2" t="s">
        <v>52</v>
      </c>
      <c r="DT33" s="2">
        <v>25</v>
      </c>
      <c r="DU33" s="20">
        <v>68.52</v>
      </c>
      <c r="DV33" s="33"/>
      <c r="DX33" s="2" t="s">
        <v>52</v>
      </c>
      <c r="DY33" s="2">
        <v>15</v>
      </c>
      <c r="DZ33" s="20">
        <f t="shared" si="32"/>
        <v>62.8</v>
      </c>
      <c r="ED33" t="s">
        <v>52</v>
      </c>
      <c r="EE33" s="14">
        <v>62.8</v>
      </c>
    </row>
    <row r="34" spans="1:135" x14ac:dyDescent="0.25">
      <c r="A34" t="s">
        <v>23</v>
      </c>
      <c r="B34" s="6">
        <v>45897</v>
      </c>
      <c r="C34" s="7">
        <v>45903</v>
      </c>
      <c r="D34" s="4">
        <f t="shared" si="1"/>
        <v>6</v>
      </c>
      <c r="E34" s="6">
        <v>45784</v>
      </c>
      <c r="F34" s="7">
        <v>45789</v>
      </c>
      <c r="G34" s="4">
        <f t="shared" si="40"/>
        <v>5</v>
      </c>
      <c r="H34" s="3"/>
      <c r="I34" s="2"/>
      <c r="J34" s="4"/>
      <c r="K34" s="6">
        <v>45762</v>
      </c>
      <c r="L34" s="7">
        <v>45790</v>
      </c>
      <c r="M34" s="4">
        <f t="shared" si="3"/>
        <v>28</v>
      </c>
      <c r="N34" s="6">
        <v>45762</v>
      </c>
      <c r="O34" s="7">
        <v>45790</v>
      </c>
      <c r="P34" s="4">
        <f t="shared" si="4"/>
        <v>28</v>
      </c>
      <c r="Q34" s="6">
        <v>45849</v>
      </c>
      <c r="R34" s="7">
        <v>45856</v>
      </c>
      <c r="S34" s="4">
        <f t="shared" si="5"/>
        <v>7</v>
      </c>
      <c r="T34" s="6">
        <v>45849</v>
      </c>
      <c r="U34" s="7">
        <v>45855</v>
      </c>
      <c r="V34" s="4">
        <f t="shared" si="33"/>
        <v>6</v>
      </c>
      <c r="W34" s="6">
        <v>45888</v>
      </c>
      <c r="X34" s="7">
        <v>45897</v>
      </c>
      <c r="Y34" s="4">
        <f t="shared" si="6"/>
        <v>9</v>
      </c>
      <c r="Z34" s="6">
        <v>45911</v>
      </c>
      <c r="AA34" s="7">
        <v>45915</v>
      </c>
      <c r="AB34" s="4">
        <f t="shared" si="7"/>
        <v>4</v>
      </c>
      <c r="AC34" s="6"/>
      <c r="AD34" s="7"/>
      <c r="AE34" s="4"/>
      <c r="AF34" s="6">
        <v>45873</v>
      </c>
      <c r="AG34" s="7">
        <v>45877</v>
      </c>
      <c r="AH34" s="4">
        <f t="shared" si="8"/>
        <v>4</v>
      </c>
      <c r="AI34" s="6">
        <v>45869</v>
      </c>
      <c r="AJ34" s="7">
        <v>45877</v>
      </c>
      <c r="AK34" s="4">
        <f t="shared" si="9"/>
        <v>8</v>
      </c>
      <c r="AL34" s="6">
        <v>45908</v>
      </c>
      <c r="AM34" s="7">
        <v>45915</v>
      </c>
      <c r="AN34" s="4">
        <f t="shared" si="10"/>
        <v>7</v>
      </c>
      <c r="AO34" s="6">
        <v>45895</v>
      </c>
      <c r="AP34" s="7">
        <v>45903</v>
      </c>
      <c r="AQ34" s="4">
        <f t="shared" si="11"/>
        <v>8</v>
      </c>
      <c r="AR34" s="6">
        <v>45861</v>
      </c>
      <c r="AS34" s="7">
        <v>45867</v>
      </c>
      <c r="AT34" s="4">
        <f t="shared" si="41"/>
        <v>6</v>
      </c>
      <c r="AU34" s="6">
        <v>45908</v>
      </c>
      <c r="AV34" s="7">
        <v>45915</v>
      </c>
      <c r="AW34" s="4">
        <f t="shared" si="12"/>
        <v>7</v>
      </c>
      <c r="AX34" s="6">
        <v>45933</v>
      </c>
      <c r="AY34" s="7">
        <v>45939</v>
      </c>
      <c r="AZ34" s="4">
        <f t="shared" si="13"/>
        <v>6</v>
      </c>
      <c r="BA34" s="6">
        <v>45946</v>
      </c>
      <c r="BB34" s="7">
        <v>45953</v>
      </c>
      <c r="BC34" s="4">
        <f t="shared" si="14"/>
        <v>7</v>
      </c>
      <c r="BD34" s="29">
        <v>45665</v>
      </c>
      <c r="BE34" s="7">
        <v>45688</v>
      </c>
      <c r="BF34" s="4">
        <f t="shared" si="15"/>
        <v>23</v>
      </c>
      <c r="BG34" s="6">
        <v>45693</v>
      </c>
      <c r="BH34" s="7">
        <v>45701</v>
      </c>
      <c r="BI34" s="4">
        <f t="shared" si="16"/>
        <v>8</v>
      </c>
      <c r="BJ34" s="6"/>
      <c r="BK34" s="7"/>
      <c r="BL34" s="4"/>
      <c r="BM34" s="6">
        <v>45660</v>
      </c>
      <c r="BN34" s="7">
        <v>45671</v>
      </c>
      <c r="BO34" s="4">
        <f t="shared" si="17"/>
        <v>11</v>
      </c>
      <c r="BP34" s="6">
        <v>45665</v>
      </c>
      <c r="BQ34" s="7">
        <v>45688</v>
      </c>
      <c r="BR34" s="4">
        <f t="shared" si="18"/>
        <v>23</v>
      </c>
      <c r="BS34" s="13">
        <v>45660</v>
      </c>
      <c r="BT34" s="7">
        <v>45678</v>
      </c>
      <c r="BU34" s="4">
        <f t="shared" si="19"/>
        <v>18</v>
      </c>
      <c r="BV34" s="6">
        <v>45700</v>
      </c>
      <c r="BW34" s="7">
        <v>45707</v>
      </c>
      <c r="BX34" s="4">
        <f t="shared" si="20"/>
        <v>7</v>
      </c>
      <c r="BY34" s="6">
        <v>45655</v>
      </c>
      <c r="BZ34" s="7">
        <v>45695</v>
      </c>
      <c r="CA34" s="4">
        <f t="shared" si="21"/>
        <v>40</v>
      </c>
      <c r="CB34" s="6">
        <v>45968</v>
      </c>
      <c r="CC34" s="7">
        <v>45974</v>
      </c>
      <c r="CD34" s="4">
        <f t="shared" si="22"/>
        <v>6</v>
      </c>
      <c r="CE34" s="6">
        <v>45968</v>
      </c>
      <c r="CF34" s="7">
        <v>45974</v>
      </c>
      <c r="CG34" s="4">
        <f t="shared" si="23"/>
        <v>6</v>
      </c>
      <c r="CH34" s="6"/>
      <c r="CI34" s="7"/>
      <c r="CJ34" s="4"/>
      <c r="CK34" s="6">
        <v>45908</v>
      </c>
      <c r="CL34" s="7">
        <v>45915</v>
      </c>
      <c r="CM34" s="4">
        <f t="shared" si="24"/>
        <v>7</v>
      </c>
      <c r="CN34" s="6">
        <v>45910</v>
      </c>
      <c r="CO34" s="7">
        <v>45915</v>
      </c>
      <c r="CP34" s="4">
        <f t="shared" si="25"/>
        <v>5</v>
      </c>
      <c r="CQ34" s="6">
        <v>45861</v>
      </c>
      <c r="CR34" s="7">
        <v>45867</v>
      </c>
      <c r="CS34" s="4">
        <f t="shared" si="36"/>
        <v>6</v>
      </c>
      <c r="CT34" s="6">
        <v>45993</v>
      </c>
      <c r="CU34" s="7">
        <v>46020</v>
      </c>
      <c r="CV34" s="4">
        <f t="shared" si="26"/>
        <v>27</v>
      </c>
      <c r="CW34" s="6"/>
      <c r="CX34" s="7"/>
      <c r="CY34" s="4"/>
      <c r="CZ34" s="13">
        <v>45888</v>
      </c>
      <c r="DA34" s="7">
        <v>45897</v>
      </c>
      <c r="DB34" s="4">
        <f t="shared" si="37"/>
        <v>9</v>
      </c>
      <c r="DC34" s="13">
        <v>45894</v>
      </c>
      <c r="DD34" s="7">
        <v>45903</v>
      </c>
      <c r="DE34" s="4">
        <f t="shared" si="28"/>
        <v>9</v>
      </c>
      <c r="DF34" s="6">
        <v>45946</v>
      </c>
      <c r="DG34" s="7">
        <v>45953</v>
      </c>
      <c r="DH34" s="4">
        <f t="shared" si="29"/>
        <v>7</v>
      </c>
      <c r="DI34" s="6">
        <v>45800</v>
      </c>
      <c r="DJ34" s="7">
        <v>45814</v>
      </c>
      <c r="DK34" s="4">
        <f t="shared" si="30"/>
        <v>14</v>
      </c>
      <c r="DL34" s="6"/>
      <c r="DM34" s="7"/>
      <c r="DN34" s="4"/>
      <c r="DO34" s="6">
        <v>45980</v>
      </c>
      <c r="DP34" s="7">
        <v>45985</v>
      </c>
      <c r="DQ34" s="4">
        <f t="shared" si="31"/>
        <v>5</v>
      </c>
      <c r="DR34" s="33"/>
      <c r="DS34" s="2" t="s">
        <v>23</v>
      </c>
      <c r="DT34" s="2">
        <v>34</v>
      </c>
      <c r="DU34" s="20">
        <v>11.088235294117647</v>
      </c>
      <c r="DV34" s="33"/>
      <c r="DX34" s="2" t="s">
        <v>23</v>
      </c>
      <c r="DY34" s="2">
        <v>16</v>
      </c>
      <c r="DZ34" s="20">
        <f t="shared" si="32"/>
        <v>8.4375</v>
      </c>
      <c r="ED34" t="s">
        <v>23</v>
      </c>
      <c r="EE34" s="14">
        <v>8.4375</v>
      </c>
    </row>
    <row r="35" spans="1:135" x14ac:dyDescent="0.25">
      <c r="A35" t="s">
        <v>24</v>
      </c>
      <c r="B35" s="6">
        <v>45897</v>
      </c>
      <c r="C35" s="7">
        <v>45902</v>
      </c>
      <c r="D35" s="4">
        <f t="shared" si="1"/>
        <v>5</v>
      </c>
      <c r="E35" s="6">
        <v>45784</v>
      </c>
      <c r="F35" s="7">
        <v>45792</v>
      </c>
      <c r="G35" s="4">
        <f t="shared" si="40"/>
        <v>8</v>
      </c>
      <c r="H35" s="6">
        <v>45911</v>
      </c>
      <c r="I35" s="7">
        <v>45915</v>
      </c>
      <c r="J35" s="4">
        <f t="shared" si="2"/>
        <v>4</v>
      </c>
      <c r="K35" s="6">
        <v>45762</v>
      </c>
      <c r="L35" s="7">
        <v>45775</v>
      </c>
      <c r="M35" s="4">
        <f t="shared" si="3"/>
        <v>13</v>
      </c>
      <c r="N35" s="6">
        <v>45762</v>
      </c>
      <c r="O35" s="7">
        <v>45775</v>
      </c>
      <c r="P35" s="4">
        <f t="shared" si="4"/>
        <v>13</v>
      </c>
      <c r="Q35" s="6">
        <v>45849</v>
      </c>
      <c r="R35" s="7">
        <v>45853</v>
      </c>
      <c r="S35" s="4">
        <f t="shared" si="5"/>
        <v>4</v>
      </c>
      <c r="T35" s="6">
        <v>45849</v>
      </c>
      <c r="U35" s="7">
        <v>45853</v>
      </c>
      <c r="V35" s="4">
        <f t="shared" si="33"/>
        <v>4</v>
      </c>
      <c r="W35" s="6">
        <v>45888</v>
      </c>
      <c r="X35" s="7">
        <v>45890</v>
      </c>
      <c r="Y35" s="4">
        <f t="shared" si="6"/>
        <v>2</v>
      </c>
      <c r="Z35" s="6">
        <v>45911</v>
      </c>
      <c r="AA35" s="7">
        <v>45915</v>
      </c>
      <c r="AB35" s="4">
        <f t="shared" si="7"/>
        <v>4</v>
      </c>
      <c r="AC35" s="6"/>
      <c r="AD35" s="7"/>
      <c r="AE35" s="4"/>
      <c r="AF35" s="6">
        <v>45873</v>
      </c>
      <c r="AG35" s="7">
        <v>45876</v>
      </c>
      <c r="AH35" s="4">
        <f t="shared" si="8"/>
        <v>3</v>
      </c>
      <c r="AI35" s="6">
        <v>45869</v>
      </c>
      <c r="AJ35" s="7">
        <v>45875</v>
      </c>
      <c r="AK35" s="4">
        <f t="shared" si="9"/>
        <v>6</v>
      </c>
      <c r="AL35" s="6">
        <v>45908</v>
      </c>
      <c r="AM35" s="7">
        <v>45911</v>
      </c>
      <c r="AN35" s="4">
        <f t="shared" si="10"/>
        <v>3</v>
      </c>
      <c r="AO35" s="6">
        <v>45895</v>
      </c>
      <c r="AP35" s="7">
        <v>45897</v>
      </c>
      <c r="AQ35" s="4">
        <f t="shared" si="11"/>
        <v>2</v>
      </c>
      <c r="AR35" s="6">
        <v>45861</v>
      </c>
      <c r="AS35" s="7">
        <v>45867</v>
      </c>
      <c r="AT35" s="4">
        <f t="shared" si="41"/>
        <v>6</v>
      </c>
      <c r="AU35" s="6">
        <v>45908</v>
      </c>
      <c r="AV35" s="7">
        <v>45909</v>
      </c>
      <c r="AW35" s="4">
        <f t="shared" si="12"/>
        <v>1</v>
      </c>
      <c r="AX35" s="6">
        <v>45933</v>
      </c>
      <c r="AY35" s="7">
        <v>45937</v>
      </c>
      <c r="AZ35" s="4">
        <f t="shared" si="13"/>
        <v>4</v>
      </c>
      <c r="BA35" s="6">
        <v>45946</v>
      </c>
      <c r="BB35" s="7">
        <v>45951</v>
      </c>
      <c r="BC35" s="4">
        <f t="shared" si="14"/>
        <v>5</v>
      </c>
      <c r="BD35" s="29">
        <v>45665</v>
      </c>
      <c r="BE35" s="7">
        <v>45672</v>
      </c>
      <c r="BF35" s="4">
        <f t="shared" si="15"/>
        <v>7</v>
      </c>
      <c r="BG35" s="6">
        <v>45693</v>
      </c>
      <c r="BH35" s="7">
        <v>45700</v>
      </c>
      <c r="BI35" s="4">
        <f t="shared" si="16"/>
        <v>7</v>
      </c>
      <c r="BJ35" s="6">
        <v>45761</v>
      </c>
      <c r="BK35" s="7">
        <v>45775</v>
      </c>
      <c r="BL35" s="4">
        <f t="shared" si="34"/>
        <v>14</v>
      </c>
      <c r="BM35" s="6">
        <v>45660</v>
      </c>
      <c r="BN35" s="7">
        <v>45666</v>
      </c>
      <c r="BO35" s="4">
        <f t="shared" si="17"/>
        <v>6</v>
      </c>
      <c r="BP35" s="6">
        <v>45665</v>
      </c>
      <c r="BQ35" s="7">
        <v>45672</v>
      </c>
      <c r="BR35" s="4">
        <f t="shared" si="18"/>
        <v>7</v>
      </c>
      <c r="BS35" s="13">
        <v>45660</v>
      </c>
      <c r="BT35" s="7">
        <v>45665</v>
      </c>
      <c r="BU35" s="4">
        <f t="shared" si="19"/>
        <v>5</v>
      </c>
      <c r="BV35" s="6">
        <v>45700</v>
      </c>
      <c r="BW35" s="7">
        <v>45712</v>
      </c>
      <c r="BX35" s="4">
        <f t="shared" si="20"/>
        <v>12</v>
      </c>
      <c r="BY35" s="6">
        <v>45655</v>
      </c>
      <c r="BZ35" s="7">
        <v>45665</v>
      </c>
      <c r="CA35" s="4">
        <f t="shared" si="21"/>
        <v>10</v>
      </c>
      <c r="CB35" s="6">
        <v>45968</v>
      </c>
      <c r="CC35" s="7">
        <v>45973</v>
      </c>
      <c r="CD35" s="4">
        <f t="shared" si="22"/>
        <v>5</v>
      </c>
      <c r="CE35" s="6">
        <v>45968</v>
      </c>
      <c r="CF35" s="7">
        <v>45973</v>
      </c>
      <c r="CG35" s="4">
        <f t="shared" si="23"/>
        <v>5</v>
      </c>
      <c r="CH35" s="6"/>
      <c r="CI35" s="7"/>
      <c r="CJ35" s="4"/>
      <c r="CK35" s="6">
        <v>45908</v>
      </c>
      <c r="CL35" s="7">
        <v>45909</v>
      </c>
      <c r="CM35" s="4">
        <f t="shared" si="24"/>
        <v>1</v>
      </c>
      <c r="CN35" s="6">
        <v>45910</v>
      </c>
      <c r="CO35" s="7">
        <v>45911</v>
      </c>
      <c r="CP35" s="4">
        <f t="shared" si="25"/>
        <v>1</v>
      </c>
      <c r="CQ35" s="6">
        <v>45861</v>
      </c>
      <c r="CR35" s="7">
        <v>45866</v>
      </c>
      <c r="CS35" s="4">
        <f t="shared" si="36"/>
        <v>5</v>
      </c>
      <c r="CT35" s="6">
        <v>45993</v>
      </c>
      <c r="CU35" s="7">
        <v>45996</v>
      </c>
      <c r="CV35" s="4">
        <f t="shared" si="26"/>
        <v>3</v>
      </c>
      <c r="CW35" s="6"/>
      <c r="CX35" s="7"/>
      <c r="CY35" s="4"/>
      <c r="CZ35" s="13">
        <v>45888</v>
      </c>
      <c r="DA35" s="7">
        <v>45889</v>
      </c>
      <c r="DB35" s="4">
        <f t="shared" si="37"/>
        <v>1</v>
      </c>
      <c r="DC35" s="13">
        <v>45894</v>
      </c>
      <c r="DD35" s="7">
        <v>45896</v>
      </c>
      <c r="DE35" s="4">
        <f t="shared" si="28"/>
        <v>2</v>
      </c>
      <c r="DF35" s="6">
        <v>45946</v>
      </c>
      <c r="DG35" s="7">
        <v>45951</v>
      </c>
      <c r="DH35" s="4">
        <f t="shared" si="29"/>
        <v>5</v>
      </c>
      <c r="DI35" s="6">
        <v>45800</v>
      </c>
      <c r="DJ35" s="7">
        <v>45811</v>
      </c>
      <c r="DK35" s="4">
        <f t="shared" si="30"/>
        <v>11</v>
      </c>
      <c r="DL35" s="6"/>
      <c r="DM35" s="7"/>
      <c r="DN35" s="4"/>
      <c r="DO35" s="6">
        <v>45980</v>
      </c>
      <c r="DP35" s="7">
        <v>45981</v>
      </c>
      <c r="DQ35" s="4">
        <f t="shared" si="31"/>
        <v>1</v>
      </c>
      <c r="DR35" s="33"/>
      <c r="DS35" s="2" t="s">
        <v>24</v>
      </c>
      <c r="DT35" s="2">
        <v>36</v>
      </c>
      <c r="DU35" s="20">
        <v>5.416666666666667</v>
      </c>
      <c r="DV35" s="33"/>
      <c r="DX35" s="2" t="s">
        <v>24</v>
      </c>
      <c r="DY35" s="2">
        <v>17</v>
      </c>
      <c r="DZ35" s="20">
        <f t="shared" si="32"/>
        <v>4.4117647058823533</v>
      </c>
      <c r="ED35" t="s">
        <v>24</v>
      </c>
      <c r="EE35" s="14">
        <v>4.4117647058823533</v>
      </c>
    </row>
    <row r="36" spans="1:135" x14ac:dyDescent="0.25">
      <c r="A36" t="s">
        <v>47</v>
      </c>
      <c r="B36" s="6">
        <v>45833</v>
      </c>
      <c r="C36" s="7">
        <v>45922</v>
      </c>
      <c r="D36" s="4">
        <f t="shared" si="1"/>
        <v>89</v>
      </c>
      <c r="E36" s="3"/>
      <c r="F36" s="2"/>
      <c r="G36" s="4"/>
      <c r="H36" s="6">
        <v>45818</v>
      </c>
      <c r="I36" s="7">
        <v>45903</v>
      </c>
      <c r="J36" s="4">
        <f t="shared" si="2"/>
        <v>85</v>
      </c>
      <c r="K36" s="6">
        <v>45693</v>
      </c>
      <c r="L36" s="7">
        <v>45807</v>
      </c>
      <c r="M36" s="4">
        <f t="shared" si="3"/>
        <v>114</v>
      </c>
      <c r="N36" s="6">
        <v>45621</v>
      </c>
      <c r="O36" s="7">
        <v>45861</v>
      </c>
      <c r="P36" s="4">
        <f t="shared" si="4"/>
        <v>240</v>
      </c>
      <c r="Q36" s="6">
        <v>45814</v>
      </c>
      <c r="R36" s="7">
        <v>45924</v>
      </c>
      <c r="S36" s="4">
        <f t="shared" si="5"/>
        <v>110</v>
      </c>
      <c r="T36" s="6">
        <v>45805</v>
      </c>
      <c r="U36" s="7">
        <v>45950</v>
      </c>
      <c r="V36" s="4">
        <f t="shared" si="33"/>
        <v>145</v>
      </c>
      <c r="W36" s="6">
        <v>45775</v>
      </c>
      <c r="X36" s="7">
        <v>45910</v>
      </c>
      <c r="Y36" s="4">
        <f t="shared" si="6"/>
        <v>135</v>
      </c>
      <c r="Z36" s="6">
        <v>45841</v>
      </c>
      <c r="AA36" s="7">
        <v>45944</v>
      </c>
      <c r="AB36" s="4">
        <f t="shared" si="7"/>
        <v>103</v>
      </c>
      <c r="AC36" s="6">
        <v>45673</v>
      </c>
      <c r="AD36" s="7">
        <v>45898</v>
      </c>
      <c r="AE36" s="4">
        <f>AD36-AC36</f>
        <v>225</v>
      </c>
      <c r="AF36" s="6">
        <v>45791</v>
      </c>
      <c r="AG36" s="7">
        <v>45908</v>
      </c>
      <c r="AH36" s="4">
        <f t="shared" si="8"/>
        <v>117</v>
      </c>
      <c r="AI36" s="6">
        <v>45838</v>
      </c>
      <c r="AJ36" s="7">
        <v>45951</v>
      </c>
      <c r="AK36" s="4">
        <f t="shared" si="9"/>
        <v>113</v>
      </c>
      <c r="AL36" s="6">
        <v>45853</v>
      </c>
      <c r="AM36" s="7">
        <v>45943</v>
      </c>
      <c r="AN36" s="4">
        <f t="shared" si="10"/>
        <v>90</v>
      </c>
      <c r="AO36" s="6"/>
      <c r="AP36" s="7"/>
      <c r="AQ36" s="4"/>
      <c r="AR36" s="6"/>
      <c r="AS36" s="7"/>
      <c r="AT36" s="4"/>
      <c r="AU36" s="6">
        <v>45825</v>
      </c>
      <c r="AV36" s="7">
        <v>45940</v>
      </c>
      <c r="AW36" s="4">
        <f t="shared" si="12"/>
        <v>115</v>
      </c>
      <c r="AX36" s="6">
        <v>45826</v>
      </c>
      <c r="AY36" s="7">
        <v>45895</v>
      </c>
      <c r="AZ36" s="4">
        <f t="shared" si="13"/>
        <v>69</v>
      </c>
      <c r="BA36" s="6">
        <v>45919</v>
      </c>
      <c r="BB36" s="7">
        <v>45974</v>
      </c>
      <c r="BC36" s="4">
        <f t="shared" si="14"/>
        <v>55</v>
      </c>
      <c r="BD36" s="29">
        <v>45593</v>
      </c>
      <c r="BE36" s="7">
        <v>45728</v>
      </c>
      <c r="BF36" s="4">
        <f t="shared" si="15"/>
        <v>135</v>
      </c>
      <c r="BG36" s="6"/>
      <c r="BH36" s="7"/>
      <c r="BI36" s="4"/>
      <c r="BJ36" s="6">
        <v>45596</v>
      </c>
      <c r="BK36" s="7">
        <v>45708</v>
      </c>
      <c r="BL36" s="4">
        <f t="shared" si="34"/>
        <v>112</v>
      </c>
      <c r="BM36" s="6">
        <v>45567</v>
      </c>
      <c r="BN36" s="7">
        <v>45642</v>
      </c>
      <c r="BO36" s="4">
        <f t="shared" si="17"/>
        <v>75</v>
      </c>
      <c r="BP36" s="6">
        <v>45628</v>
      </c>
      <c r="BQ36" s="7">
        <v>45924</v>
      </c>
      <c r="BR36" s="4">
        <f t="shared" si="18"/>
        <v>296</v>
      </c>
      <c r="BS36" s="6">
        <v>45573</v>
      </c>
      <c r="BT36" s="7">
        <v>45709</v>
      </c>
      <c r="BU36" s="4">
        <f t="shared" si="19"/>
        <v>136</v>
      </c>
      <c r="BV36" s="6">
        <v>45615</v>
      </c>
      <c r="BW36" s="7">
        <v>45826</v>
      </c>
      <c r="BX36" s="4">
        <f t="shared" si="20"/>
        <v>211</v>
      </c>
      <c r="BY36" s="6">
        <v>45608</v>
      </c>
      <c r="BZ36" s="7">
        <v>45861</v>
      </c>
      <c r="CA36" s="4">
        <f t="shared" si="21"/>
        <v>253</v>
      </c>
      <c r="CB36" s="6"/>
      <c r="CC36" s="7"/>
      <c r="CD36" s="4"/>
      <c r="CE36" s="6"/>
      <c r="CF36" s="7"/>
      <c r="CG36" s="4"/>
      <c r="CH36" s="6">
        <v>45833</v>
      </c>
      <c r="CI36" s="7">
        <v>45903</v>
      </c>
      <c r="CJ36" s="4">
        <f t="shared" si="35"/>
        <v>70</v>
      </c>
      <c r="CK36" s="6">
        <v>45834</v>
      </c>
      <c r="CL36" s="7">
        <v>45943</v>
      </c>
      <c r="CM36" s="4">
        <f t="shared" si="24"/>
        <v>109</v>
      </c>
      <c r="CN36" s="6">
        <v>45848</v>
      </c>
      <c r="CO36" s="7">
        <v>45978</v>
      </c>
      <c r="CP36" s="4">
        <f t="shared" si="25"/>
        <v>130</v>
      </c>
      <c r="CQ36" s="6">
        <v>45819</v>
      </c>
      <c r="CR36" s="7">
        <v>45908</v>
      </c>
      <c r="CS36" s="4">
        <f t="shared" si="36"/>
        <v>89</v>
      </c>
      <c r="CT36" s="6">
        <v>45890</v>
      </c>
      <c r="CU36" s="7">
        <v>46048</v>
      </c>
      <c r="CV36" s="4">
        <f t="shared" si="26"/>
        <v>158</v>
      </c>
      <c r="CW36" s="6"/>
      <c r="CX36" s="7"/>
      <c r="CY36" s="4"/>
      <c r="CZ36" s="6">
        <v>45820</v>
      </c>
      <c r="DA36" s="7">
        <v>45902</v>
      </c>
      <c r="DB36" s="4">
        <f t="shared" si="37"/>
        <v>82</v>
      </c>
      <c r="DC36" s="6">
        <v>45827</v>
      </c>
      <c r="DD36" s="7">
        <v>46021</v>
      </c>
      <c r="DE36" s="4">
        <f t="shared" si="28"/>
        <v>194</v>
      </c>
      <c r="DF36" s="6">
        <v>45866</v>
      </c>
      <c r="DG36" s="7">
        <v>45954</v>
      </c>
      <c r="DH36" s="4">
        <f t="shared" si="29"/>
        <v>88</v>
      </c>
      <c r="DI36" s="6">
        <v>45574</v>
      </c>
      <c r="DJ36" s="7">
        <v>45986</v>
      </c>
      <c r="DK36" s="4">
        <f t="shared" si="30"/>
        <v>412</v>
      </c>
      <c r="DL36" s="6">
        <v>45968</v>
      </c>
      <c r="DM36" s="7">
        <v>46038</v>
      </c>
      <c r="DN36" s="4">
        <f t="shared" si="38"/>
        <v>70</v>
      </c>
      <c r="DO36" s="6">
        <v>45923</v>
      </c>
      <c r="DP36" s="7">
        <v>46003</v>
      </c>
      <c r="DQ36" s="4">
        <f t="shared" si="31"/>
        <v>80</v>
      </c>
      <c r="DR36" s="33"/>
      <c r="DS36" s="2" t="s">
        <v>47</v>
      </c>
      <c r="DT36" s="2">
        <v>33</v>
      </c>
      <c r="DU36" s="20">
        <v>136.5151515151515</v>
      </c>
      <c r="DV36" s="33"/>
      <c r="DX36" s="2" t="s">
        <v>47</v>
      </c>
      <c r="DY36" s="2">
        <v>15</v>
      </c>
      <c r="DZ36" s="20">
        <f t="shared" si="32"/>
        <v>110.66666666666667</v>
      </c>
      <c r="ED36" t="s">
        <v>47</v>
      </c>
      <c r="EE36" s="14">
        <v>110.66666666666667</v>
      </c>
    </row>
    <row r="37" spans="1:135" x14ac:dyDescent="0.25">
      <c r="A37" t="s">
        <v>25</v>
      </c>
      <c r="B37" s="6">
        <v>45897</v>
      </c>
      <c r="C37" s="7">
        <v>45898</v>
      </c>
      <c r="D37" s="4">
        <f t="shared" si="1"/>
        <v>1</v>
      </c>
      <c r="E37" s="6">
        <v>45782</v>
      </c>
      <c r="F37" s="7">
        <v>45783</v>
      </c>
      <c r="G37" s="4">
        <f t="shared" si="40"/>
        <v>1</v>
      </c>
      <c r="H37" s="6">
        <v>45911</v>
      </c>
      <c r="I37" s="7">
        <v>45912</v>
      </c>
      <c r="J37" s="4">
        <f t="shared" si="2"/>
        <v>1</v>
      </c>
      <c r="K37" s="6">
        <v>45762</v>
      </c>
      <c r="L37" s="7">
        <v>45763</v>
      </c>
      <c r="M37" s="4">
        <f t="shared" si="3"/>
        <v>1</v>
      </c>
      <c r="N37" s="6">
        <v>45762</v>
      </c>
      <c r="O37" s="7">
        <v>45763</v>
      </c>
      <c r="P37" s="4">
        <f t="shared" si="4"/>
        <v>1</v>
      </c>
      <c r="Q37" s="6">
        <v>45849</v>
      </c>
      <c r="R37" s="7">
        <v>45849</v>
      </c>
      <c r="S37" s="4">
        <f t="shared" si="5"/>
        <v>0</v>
      </c>
      <c r="T37" s="6">
        <v>45849</v>
      </c>
      <c r="U37" s="7">
        <v>45852</v>
      </c>
      <c r="V37" s="4">
        <f t="shared" si="33"/>
        <v>3</v>
      </c>
      <c r="W37" s="6">
        <v>45888</v>
      </c>
      <c r="X37" s="7">
        <v>45889</v>
      </c>
      <c r="Y37" s="4">
        <f t="shared" si="6"/>
        <v>1</v>
      </c>
      <c r="Z37" s="6">
        <v>45911</v>
      </c>
      <c r="AA37" s="7">
        <v>45912</v>
      </c>
      <c r="AB37" s="4">
        <f t="shared" si="7"/>
        <v>1</v>
      </c>
      <c r="AC37" s="6"/>
      <c r="AD37" s="7"/>
      <c r="AE37" s="4"/>
      <c r="AF37" s="6">
        <v>45873</v>
      </c>
      <c r="AG37" s="7">
        <v>45874</v>
      </c>
      <c r="AH37" s="4">
        <f t="shared" si="8"/>
        <v>1</v>
      </c>
      <c r="AI37" s="6">
        <v>45869</v>
      </c>
      <c r="AJ37" s="7">
        <v>45870</v>
      </c>
      <c r="AK37" s="4">
        <f t="shared" si="9"/>
        <v>1</v>
      </c>
      <c r="AL37" s="6">
        <v>45908</v>
      </c>
      <c r="AM37" s="7">
        <v>45909</v>
      </c>
      <c r="AN37" s="4">
        <f t="shared" si="10"/>
        <v>1</v>
      </c>
      <c r="AO37" s="6">
        <v>45895</v>
      </c>
      <c r="AP37" s="7">
        <v>45896</v>
      </c>
      <c r="AQ37" s="4">
        <f t="shared" si="11"/>
        <v>1</v>
      </c>
      <c r="AR37" s="6">
        <v>45861</v>
      </c>
      <c r="AS37" s="7">
        <v>45862</v>
      </c>
      <c r="AT37" s="4">
        <f t="shared" si="41"/>
        <v>1</v>
      </c>
      <c r="AU37" s="6">
        <v>45908</v>
      </c>
      <c r="AV37" s="7">
        <v>45909</v>
      </c>
      <c r="AW37" s="4">
        <f t="shared" si="12"/>
        <v>1</v>
      </c>
      <c r="AX37" s="6">
        <v>45933</v>
      </c>
      <c r="AY37" s="7">
        <v>45936</v>
      </c>
      <c r="AZ37" s="4">
        <f t="shared" si="13"/>
        <v>3</v>
      </c>
      <c r="BA37" s="6">
        <v>45946</v>
      </c>
      <c r="BB37" s="7">
        <v>45947</v>
      </c>
      <c r="BC37" s="4">
        <f t="shared" si="14"/>
        <v>1</v>
      </c>
      <c r="BD37" s="29">
        <v>45665</v>
      </c>
      <c r="BE37" s="7">
        <v>45667</v>
      </c>
      <c r="BF37" s="4">
        <f t="shared" si="15"/>
        <v>2</v>
      </c>
      <c r="BG37" s="6">
        <v>45693</v>
      </c>
      <c r="BH37" s="7">
        <v>45694</v>
      </c>
      <c r="BI37" s="4">
        <f t="shared" si="16"/>
        <v>1</v>
      </c>
      <c r="BJ37" s="6"/>
      <c r="BK37" s="7"/>
      <c r="BL37" s="4"/>
      <c r="BM37" s="6">
        <v>45660</v>
      </c>
      <c r="BN37" s="7">
        <v>45664</v>
      </c>
      <c r="BO37" s="4">
        <f t="shared" si="17"/>
        <v>4</v>
      </c>
      <c r="BP37" s="6"/>
      <c r="BQ37" s="7"/>
      <c r="BR37" s="4"/>
      <c r="BS37" s="13">
        <v>45660</v>
      </c>
      <c r="BT37" s="7">
        <v>45664</v>
      </c>
      <c r="BU37" s="4">
        <f t="shared" si="19"/>
        <v>4</v>
      </c>
      <c r="BV37" s="6">
        <v>45700</v>
      </c>
      <c r="BW37" s="7">
        <v>45701</v>
      </c>
      <c r="BX37" s="4">
        <f t="shared" si="20"/>
        <v>1</v>
      </c>
      <c r="BY37" s="6">
        <v>45655</v>
      </c>
      <c r="BZ37" s="7">
        <v>45656</v>
      </c>
      <c r="CA37" s="4">
        <f t="shared" si="21"/>
        <v>1</v>
      </c>
      <c r="CB37" s="6">
        <v>45968</v>
      </c>
      <c r="CC37" s="7">
        <v>45971</v>
      </c>
      <c r="CD37" s="4">
        <f t="shared" si="22"/>
        <v>3</v>
      </c>
      <c r="CE37" s="6">
        <v>45968</v>
      </c>
      <c r="CF37" s="7">
        <v>45971</v>
      </c>
      <c r="CG37" s="4">
        <f t="shared" si="23"/>
        <v>3</v>
      </c>
      <c r="CH37" s="6"/>
      <c r="CI37" s="7"/>
      <c r="CJ37" s="4"/>
      <c r="CK37" s="6">
        <v>45908</v>
      </c>
      <c r="CL37" s="7">
        <v>45909</v>
      </c>
      <c r="CM37" s="4">
        <f t="shared" si="24"/>
        <v>1</v>
      </c>
      <c r="CN37" s="6">
        <v>45910</v>
      </c>
      <c r="CO37" s="7">
        <v>45911</v>
      </c>
      <c r="CP37" s="4">
        <f t="shared" si="25"/>
        <v>1</v>
      </c>
      <c r="CQ37" s="6">
        <v>45861</v>
      </c>
      <c r="CR37" s="7">
        <v>45862</v>
      </c>
      <c r="CS37" s="4">
        <f t="shared" si="36"/>
        <v>1</v>
      </c>
      <c r="CT37" s="6">
        <v>45993</v>
      </c>
      <c r="CU37" s="7">
        <v>45994</v>
      </c>
      <c r="CV37" s="4">
        <f t="shared" si="26"/>
        <v>1</v>
      </c>
      <c r="CW37" s="6"/>
      <c r="CX37" s="7"/>
      <c r="CY37" s="4"/>
      <c r="CZ37" s="13">
        <v>45888</v>
      </c>
      <c r="DA37" s="7">
        <v>45889</v>
      </c>
      <c r="DB37" s="4">
        <f t="shared" si="37"/>
        <v>1</v>
      </c>
      <c r="DC37" s="13">
        <v>45894</v>
      </c>
      <c r="DD37" s="7">
        <v>45895</v>
      </c>
      <c r="DE37" s="4">
        <f t="shared" si="28"/>
        <v>1</v>
      </c>
      <c r="DF37" s="6">
        <v>45946</v>
      </c>
      <c r="DG37" s="7">
        <v>45947</v>
      </c>
      <c r="DH37" s="4">
        <f t="shared" si="29"/>
        <v>1</v>
      </c>
      <c r="DI37" s="6">
        <v>45800</v>
      </c>
      <c r="DJ37" s="7">
        <v>45804</v>
      </c>
      <c r="DK37" s="4">
        <f t="shared" si="30"/>
        <v>4</v>
      </c>
      <c r="DL37" s="6"/>
      <c r="DM37" s="7"/>
      <c r="DN37" s="4"/>
      <c r="DO37" s="6">
        <v>45980</v>
      </c>
      <c r="DP37" s="7">
        <v>45981</v>
      </c>
      <c r="DQ37" s="4">
        <f t="shared" si="31"/>
        <v>1</v>
      </c>
      <c r="DR37" s="33"/>
      <c r="DS37" s="2" t="s">
        <v>25</v>
      </c>
      <c r="DT37" s="2">
        <v>34</v>
      </c>
      <c r="DU37" s="20">
        <v>1.5</v>
      </c>
      <c r="DV37" s="33"/>
      <c r="DX37" s="2" t="s">
        <v>25</v>
      </c>
      <c r="DY37" s="2">
        <v>16</v>
      </c>
      <c r="DZ37" s="20">
        <f t="shared" si="32"/>
        <v>1</v>
      </c>
      <c r="ED37" t="s">
        <v>25</v>
      </c>
      <c r="EE37" s="14">
        <v>1</v>
      </c>
    </row>
    <row r="38" spans="1:135" x14ac:dyDescent="0.25">
      <c r="A38" t="s">
        <v>26</v>
      </c>
      <c r="B38" s="6">
        <v>45897</v>
      </c>
      <c r="C38" s="6">
        <v>45897</v>
      </c>
      <c r="D38" s="4">
        <f t="shared" si="1"/>
        <v>0</v>
      </c>
      <c r="E38" s="3"/>
      <c r="F38" s="2"/>
      <c r="G38" s="4"/>
      <c r="H38" s="6">
        <v>45924</v>
      </c>
      <c r="I38" s="7">
        <v>45965</v>
      </c>
      <c r="J38" s="4">
        <f t="shared" si="2"/>
        <v>41</v>
      </c>
      <c r="K38" s="6">
        <v>45762</v>
      </c>
      <c r="L38" s="7">
        <v>45762</v>
      </c>
      <c r="M38" s="4">
        <f t="shared" si="3"/>
        <v>0</v>
      </c>
      <c r="N38" s="6">
        <v>45762</v>
      </c>
      <c r="O38" s="7">
        <v>45762</v>
      </c>
      <c r="P38" s="4">
        <f t="shared" si="4"/>
        <v>0</v>
      </c>
      <c r="Q38" s="6">
        <v>45849</v>
      </c>
      <c r="R38" s="7">
        <v>45849</v>
      </c>
      <c r="S38" s="4">
        <f t="shared" si="5"/>
        <v>0</v>
      </c>
      <c r="T38" s="6">
        <v>45849</v>
      </c>
      <c r="U38" s="7">
        <v>45849</v>
      </c>
      <c r="V38" s="4">
        <f t="shared" si="33"/>
        <v>0</v>
      </c>
      <c r="W38" s="6">
        <v>45888</v>
      </c>
      <c r="X38" s="7">
        <v>45888</v>
      </c>
      <c r="Y38" s="4">
        <f t="shared" si="6"/>
        <v>0</v>
      </c>
      <c r="Z38" s="6">
        <v>45911</v>
      </c>
      <c r="AA38" s="7">
        <v>45912</v>
      </c>
      <c r="AB38" s="4">
        <f t="shared" si="7"/>
        <v>1</v>
      </c>
      <c r="AC38" s="6"/>
      <c r="AD38" s="7"/>
      <c r="AE38" s="4"/>
      <c r="AF38" s="6">
        <v>45873</v>
      </c>
      <c r="AG38" s="7">
        <v>45873</v>
      </c>
      <c r="AH38" s="4">
        <f t="shared" si="8"/>
        <v>0</v>
      </c>
      <c r="AI38" s="6">
        <v>45869</v>
      </c>
      <c r="AJ38" s="7">
        <v>45870</v>
      </c>
      <c r="AK38" s="4">
        <f t="shared" si="9"/>
        <v>1</v>
      </c>
      <c r="AL38" s="6">
        <v>45908</v>
      </c>
      <c r="AM38" s="7">
        <v>45909</v>
      </c>
      <c r="AN38" s="4">
        <f t="shared" si="10"/>
        <v>1</v>
      </c>
      <c r="AO38" s="6">
        <v>45895</v>
      </c>
      <c r="AP38" s="7">
        <v>45895</v>
      </c>
      <c r="AQ38" s="4">
        <f t="shared" si="11"/>
        <v>0</v>
      </c>
      <c r="AR38" s="6">
        <v>45861</v>
      </c>
      <c r="AS38" s="7">
        <v>45861</v>
      </c>
      <c r="AT38" s="4">
        <f t="shared" si="41"/>
        <v>0</v>
      </c>
      <c r="AU38" s="6">
        <v>45908</v>
      </c>
      <c r="AV38" s="7">
        <v>45909</v>
      </c>
      <c r="AW38" s="4">
        <f t="shared" si="12"/>
        <v>1</v>
      </c>
      <c r="AX38" s="6">
        <v>46020</v>
      </c>
      <c r="AY38" s="7">
        <v>46024</v>
      </c>
      <c r="AZ38" s="4">
        <f t="shared" si="13"/>
        <v>4</v>
      </c>
      <c r="BA38" s="6">
        <v>46027</v>
      </c>
      <c r="BB38" s="7">
        <v>46037</v>
      </c>
      <c r="BC38" s="4">
        <f t="shared" si="14"/>
        <v>10</v>
      </c>
      <c r="BD38" s="29">
        <v>45665</v>
      </c>
      <c r="BE38" s="7">
        <v>45667</v>
      </c>
      <c r="BF38" s="4">
        <f t="shared" si="15"/>
        <v>2</v>
      </c>
      <c r="BG38" s="6">
        <v>45693</v>
      </c>
      <c r="BH38" s="7">
        <v>45694</v>
      </c>
      <c r="BI38" s="4">
        <f t="shared" si="16"/>
        <v>1</v>
      </c>
      <c r="BJ38" s="6"/>
      <c r="BK38" s="7"/>
      <c r="BL38" s="4"/>
      <c r="BM38" s="6">
        <v>45660</v>
      </c>
      <c r="BN38" s="7">
        <v>45664</v>
      </c>
      <c r="BO38" s="4">
        <f t="shared" si="17"/>
        <v>4</v>
      </c>
      <c r="BP38" s="6">
        <v>45665</v>
      </c>
      <c r="BQ38" s="7">
        <v>45680</v>
      </c>
      <c r="BR38" s="4">
        <f t="shared" si="18"/>
        <v>15</v>
      </c>
      <c r="BS38" s="13">
        <v>45660</v>
      </c>
      <c r="BT38" s="7">
        <v>45660</v>
      </c>
      <c r="BU38" s="4">
        <f t="shared" si="19"/>
        <v>0</v>
      </c>
      <c r="BV38" s="6">
        <v>45700</v>
      </c>
      <c r="BW38" s="7">
        <v>45702</v>
      </c>
      <c r="BX38" s="4">
        <f t="shared" si="20"/>
        <v>2</v>
      </c>
      <c r="BY38" s="6">
        <v>45655</v>
      </c>
      <c r="BZ38" s="7">
        <v>45657</v>
      </c>
      <c r="CA38" s="4">
        <f t="shared" si="21"/>
        <v>2</v>
      </c>
      <c r="CB38" s="6">
        <v>46021</v>
      </c>
      <c r="CC38" s="7">
        <v>46024</v>
      </c>
      <c r="CD38" s="4">
        <f t="shared" si="22"/>
        <v>3</v>
      </c>
      <c r="CE38" s="6">
        <v>46036</v>
      </c>
      <c r="CF38" s="7">
        <v>46044</v>
      </c>
      <c r="CG38" s="4">
        <f t="shared" si="23"/>
        <v>8</v>
      </c>
      <c r="CH38" s="6"/>
      <c r="CI38" s="7"/>
      <c r="CJ38" s="4"/>
      <c r="CK38" s="6">
        <v>45908</v>
      </c>
      <c r="CL38" s="7">
        <v>45909</v>
      </c>
      <c r="CM38" s="4">
        <f t="shared" si="24"/>
        <v>1</v>
      </c>
      <c r="CN38" s="6">
        <v>45936</v>
      </c>
      <c r="CO38" s="7">
        <v>45971</v>
      </c>
      <c r="CP38" s="4">
        <f t="shared" si="25"/>
        <v>35</v>
      </c>
      <c r="CQ38" s="6">
        <v>45861</v>
      </c>
      <c r="CR38" s="7">
        <v>45874</v>
      </c>
      <c r="CS38" s="4">
        <f t="shared" si="36"/>
        <v>13</v>
      </c>
      <c r="CT38" s="6"/>
      <c r="CU38" s="7"/>
      <c r="CV38" s="4"/>
      <c r="CW38" s="6"/>
      <c r="CX38" s="7"/>
      <c r="CY38" s="4"/>
      <c r="CZ38" s="13">
        <v>45888</v>
      </c>
      <c r="DA38" s="7">
        <v>45888</v>
      </c>
      <c r="DB38" s="4">
        <f t="shared" si="37"/>
        <v>0</v>
      </c>
      <c r="DC38" s="13">
        <v>45894</v>
      </c>
      <c r="DD38" s="7">
        <v>45894</v>
      </c>
      <c r="DE38" s="4">
        <f t="shared" si="28"/>
        <v>0</v>
      </c>
      <c r="DF38" s="6"/>
      <c r="DG38" s="7"/>
      <c r="DH38" s="4"/>
      <c r="DI38" s="6">
        <v>45800</v>
      </c>
      <c r="DJ38" s="7">
        <v>45804</v>
      </c>
      <c r="DK38" s="4">
        <f t="shared" si="30"/>
        <v>4</v>
      </c>
      <c r="DL38" s="6"/>
      <c r="DM38" s="7"/>
      <c r="DN38" s="4"/>
      <c r="DO38" s="6"/>
      <c r="DP38" s="7"/>
      <c r="DQ38" s="4"/>
      <c r="DR38" s="33"/>
      <c r="DS38" s="2" t="s">
        <v>26</v>
      </c>
      <c r="DT38" s="2">
        <v>31</v>
      </c>
      <c r="DU38" s="20">
        <v>4.806451612903226</v>
      </c>
      <c r="DV38" s="33"/>
      <c r="DX38" s="2" t="s">
        <v>26</v>
      </c>
      <c r="DY38" s="2">
        <v>16</v>
      </c>
      <c r="DZ38" s="20">
        <f t="shared" si="32"/>
        <v>3.6875</v>
      </c>
      <c r="ED38" t="s">
        <v>26</v>
      </c>
      <c r="EE38" s="14">
        <v>3.6875</v>
      </c>
    </row>
    <row r="39" spans="1:135" x14ac:dyDescent="0.25">
      <c r="A39" t="s">
        <v>53</v>
      </c>
      <c r="B39" s="6">
        <v>45834</v>
      </c>
      <c r="C39" s="9">
        <v>45856</v>
      </c>
      <c r="D39" s="4">
        <f t="shared" si="1"/>
        <v>22</v>
      </c>
      <c r="E39" s="3"/>
      <c r="F39" s="2"/>
      <c r="G39" s="4"/>
      <c r="H39" s="3"/>
      <c r="I39" s="2"/>
      <c r="J39" s="4">
        <f t="shared" si="2"/>
        <v>0</v>
      </c>
      <c r="K39" s="6">
        <v>45762</v>
      </c>
      <c r="L39" s="7">
        <v>45786</v>
      </c>
      <c r="M39" s="4">
        <f t="shared" si="3"/>
        <v>24</v>
      </c>
      <c r="N39" s="3"/>
      <c r="O39" s="2"/>
      <c r="P39" s="4"/>
      <c r="Q39" s="3"/>
      <c r="R39" s="2"/>
      <c r="S39" s="4"/>
      <c r="T39" s="3"/>
      <c r="U39" s="2"/>
      <c r="V39" s="4"/>
      <c r="W39" s="3"/>
      <c r="X39" s="2"/>
      <c r="Y39" s="4"/>
      <c r="Z39" s="3"/>
      <c r="AA39" s="2"/>
      <c r="AB39" s="4"/>
      <c r="AC39" s="3"/>
      <c r="AD39" s="2"/>
      <c r="AE39" s="4"/>
      <c r="AF39" s="3"/>
      <c r="AG39" s="2"/>
      <c r="AH39" s="4"/>
      <c r="AI39" s="3"/>
      <c r="AJ39" s="2"/>
      <c r="AK39" s="4"/>
      <c r="AL39" s="3"/>
      <c r="AM39" s="2"/>
      <c r="AN39" s="4"/>
      <c r="AO39" s="3"/>
      <c r="AP39" s="2"/>
      <c r="AQ39" s="4"/>
      <c r="AR39" s="3"/>
      <c r="AS39" s="2"/>
      <c r="AT39" s="4"/>
      <c r="AU39" s="6">
        <v>45825</v>
      </c>
      <c r="AV39" s="7">
        <v>45870</v>
      </c>
      <c r="AW39" s="4">
        <f t="shared" si="12"/>
        <v>45</v>
      </c>
      <c r="AX39" s="6">
        <v>45826</v>
      </c>
      <c r="AY39" s="7">
        <v>45867</v>
      </c>
      <c r="AZ39" s="4">
        <f t="shared" si="13"/>
        <v>41</v>
      </c>
      <c r="BA39" s="3"/>
      <c r="BB39" s="2"/>
      <c r="BC39" s="4"/>
      <c r="BD39" s="31"/>
      <c r="BE39" s="2"/>
      <c r="BF39" s="4"/>
      <c r="BG39" s="3"/>
      <c r="BH39" s="2"/>
      <c r="BI39" s="4"/>
      <c r="BJ39" s="3"/>
      <c r="BK39" s="2"/>
      <c r="BL39" s="4"/>
      <c r="BM39" s="3"/>
      <c r="BN39" s="2"/>
      <c r="BO39" s="4"/>
      <c r="BP39" s="3"/>
      <c r="BQ39" s="2"/>
      <c r="BR39" s="4"/>
      <c r="BS39" s="3"/>
      <c r="BT39" s="2"/>
      <c r="BU39" s="4"/>
      <c r="BV39" s="3"/>
      <c r="BW39" s="2"/>
      <c r="BX39" s="4"/>
      <c r="BY39" s="3"/>
      <c r="BZ39" s="2"/>
      <c r="CA39" s="4"/>
      <c r="CB39" s="6">
        <v>45832</v>
      </c>
      <c r="CC39" s="7">
        <v>45924</v>
      </c>
      <c r="CD39" s="4">
        <f t="shared" si="22"/>
        <v>92</v>
      </c>
      <c r="CE39" s="3"/>
      <c r="CF39" s="2"/>
      <c r="CG39" s="4"/>
      <c r="CH39" s="3"/>
      <c r="CI39" s="2"/>
      <c r="CJ39" s="4"/>
      <c r="CK39" s="3"/>
      <c r="CL39" s="7"/>
      <c r="CM39" s="4"/>
      <c r="CN39" s="6">
        <v>45848</v>
      </c>
      <c r="CO39" s="7">
        <v>45868</v>
      </c>
      <c r="CP39" s="4">
        <f t="shared" si="25"/>
        <v>20</v>
      </c>
      <c r="CQ39" s="3"/>
      <c r="CR39" s="2"/>
      <c r="CS39" s="4"/>
      <c r="CT39" s="3"/>
      <c r="CU39" s="2"/>
      <c r="CV39" s="4"/>
      <c r="CW39" s="3"/>
      <c r="CX39" s="2"/>
      <c r="CY39" s="4"/>
      <c r="CZ39" s="3"/>
      <c r="DA39" s="2"/>
      <c r="DB39" s="4"/>
      <c r="DC39" s="3"/>
      <c r="DD39" s="2"/>
      <c r="DE39" s="4"/>
      <c r="DF39" s="6">
        <v>45866</v>
      </c>
      <c r="DG39" s="7">
        <v>45924</v>
      </c>
      <c r="DH39" s="4">
        <f t="shared" si="29"/>
        <v>58</v>
      </c>
      <c r="DI39" s="3"/>
      <c r="DJ39" s="2"/>
      <c r="DK39" s="4"/>
      <c r="DL39" s="3"/>
      <c r="DM39" s="2"/>
      <c r="DN39" s="4"/>
      <c r="DO39" s="3"/>
      <c r="DP39" s="2"/>
      <c r="DQ39" s="4"/>
      <c r="DR39" s="33"/>
      <c r="DS39" s="2" t="s">
        <v>53</v>
      </c>
      <c r="DT39" s="2">
        <v>8</v>
      </c>
      <c r="DU39" s="20">
        <v>37.75</v>
      </c>
      <c r="DV39" s="33"/>
      <c r="DX39" s="2" t="s">
        <v>53</v>
      </c>
      <c r="DY39" s="2">
        <v>5</v>
      </c>
      <c r="DZ39" s="20">
        <f t="shared" si="32"/>
        <v>26.4</v>
      </c>
      <c r="ED39" t="s">
        <v>53</v>
      </c>
      <c r="EE39" s="14">
        <v>26.4</v>
      </c>
    </row>
    <row r="40" spans="1:135" x14ac:dyDescent="0.25">
      <c r="A40" t="s">
        <v>27</v>
      </c>
      <c r="B40" s="3"/>
      <c r="C40" s="2"/>
      <c r="D40" s="4"/>
      <c r="E40" s="6">
        <v>45782</v>
      </c>
      <c r="F40" s="7">
        <v>45793</v>
      </c>
      <c r="G40" s="4">
        <f t="shared" si="40"/>
        <v>11</v>
      </c>
      <c r="H40" s="6">
        <v>45911</v>
      </c>
      <c r="I40" s="7">
        <v>45922</v>
      </c>
      <c r="J40" s="4">
        <f t="shared" si="2"/>
        <v>11</v>
      </c>
      <c r="K40" s="6">
        <v>45762</v>
      </c>
      <c r="L40" s="7">
        <v>45786</v>
      </c>
      <c r="M40" s="4">
        <f t="shared" si="3"/>
        <v>24</v>
      </c>
      <c r="N40" s="6">
        <v>45762</v>
      </c>
      <c r="O40" s="7">
        <v>45786</v>
      </c>
      <c r="P40" s="4">
        <f t="shared" si="4"/>
        <v>24</v>
      </c>
      <c r="Q40" s="6">
        <v>45849</v>
      </c>
      <c r="R40" s="7">
        <v>45868</v>
      </c>
      <c r="S40" s="4">
        <f t="shared" si="5"/>
        <v>19</v>
      </c>
      <c r="T40" s="6">
        <v>45849</v>
      </c>
      <c r="U40" s="7">
        <v>45868</v>
      </c>
      <c r="V40" s="4">
        <f t="shared" si="33"/>
        <v>19</v>
      </c>
      <c r="W40" s="6">
        <v>45888</v>
      </c>
      <c r="X40" s="7">
        <v>45898</v>
      </c>
      <c r="Y40" s="4">
        <f t="shared" si="6"/>
        <v>10</v>
      </c>
      <c r="Z40" s="6">
        <v>45911</v>
      </c>
      <c r="AA40" s="7">
        <v>45922</v>
      </c>
      <c r="AB40" s="4">
        <f t="shared" si="7"/>
        <v>11</v>
      </c>
      <c r="AC40" s="6"/>
      <c r="AD40" s="7"/>
      <c r="AE40" s="4"/>
      <c r="AF40" s="6">
        <v>45873</v>
      </c>
      <c r="AG40" s="7">
        <v>45887</v>
      </c>
      <c r="AH40" s="4">
        <f t="shared" si="8"/>
        <v>14</v>
      </c>
      <c r="AI40" s="6">
        <v>45869</v>
      </c>
      <c r="AJ40" s="7">
        <v>45880</v>
      </c>
      <c r="AK40" s="4">
        <f t="shared" si="9"/>
        <v>11</v>
      </c>
      <c r="AL40" s="6">
        <v>45908</v>
      </c>
      <c r="AM40" s="7">
        <v>45922</v>
      </c>
      <c r="AN40" s="4">
        <f t="shared" si="10"/>
        <v>14</v>
      </c>
      <c r="AO40" s="6">
        <v>45895</v>
      </c>
      <c r="AP40" s="7">
        <v>45916</v>
      </c>
      <c r="AQ40" s="4">
        <f t="shared" si="11"/>
        <v>21</v>
      </c>
      <c r="AR40" s="6">
        <v>45861</v>
      </c>
      <c r="AS40" s="7">
        <v>45876</v>
      </c>
      <c r="AT40" s="4">
        <f t="shared" si="41"/>
        <v>15</v>
      </c>
      <c r="AU40" s="6"/>
      <c r="AV40" s="7"/>
      <c r="AW40" s="4"/>
      <c r="AX40" s="6"/>
      <c r="AY40" s="7"/>
      <c r="AZ40" s="4"/>
      <c r="BA40" s="6">
        <v>45946</v>
      </c>
      <c r="BB40" s="7">
        <v>45953</v>
      </c>
      <c r="BC40" s="4">
        <f t="shared" si="14"/>
        <v>7</v>
      </c>
      <c r="BD40" s="29">
        <v>45665</v>
      </c>
      <c r="BE40" s="7">
        <v>45685</v>
      </c>
      <c r="BF40" s="4">
        <f t="shared" si="15"/>
        <v>20</v>
      </c>
      <c r="BG40" s="6">
        <v>45693</v>
      </c>
      <c r="BH40" s="7">
        <v>45709</v>
      </c>
      <c r="BI40" s="4">
        <f t="shared" si="16"/>
        <v>16</v>
      </c>
      <c r="BJ40" s="6">
        <v>45761</v>
      </c>
      <c r="BK40" s="7">
        <v>45786</v>
      </c>
      <c r="BL40" s="4">
        <f t="shared" si="34"/>
        <v>25</v>
      </c>
      <c r="BM40" s="6">
        <v>45660</v>
      </c>
      <c r="BN40" s="7">
        <v>45685</v>
      </c>
      <c r="BO40" s="4">
        <f t="shared" si="17"/>
        <v>25</v>
      </c>
      <c r="BP40" s="6">
        <v>45665</v>
      </c>
      <c r="BQ40" s="7">
        <v>45684</v>
      </c>
      <c r="BR40" s="4">
        <f t="shared" si="18"/>
        <v>19</v>
      </c>
      <c r="BS40" s="13">
        <v>45660</v>
      </c>
      <c r="BT40" s="7">
        <v>45684</v>
      </c>
      <c r="BU40" s="4">
        <f t="shared" si="19"/>
        <v>24</v>
      </c>
      <c r="BV40" s="6">
        <v>45700</v>
      </c>
      <c r="BW40" s="7">
        <v>45723</v>
      </c>
      <c r="BX40" s="4">
        <f t="shared" si="20"/>
        <v>23</v>
      </c>
      <c r="BY40" s="6">
        <v>45655</v>
      </c>
      <c r="BZ40" s="7">
        <v>45667</v>
      </c>
      <c r="CA40" s="4">
        <f t="shared" si="21"/>
        <v>12</v>
      </c>
      <c r="CB40" s="6"/>
      <c r="CC40" s="7"/>
      <c r="CD40" s="4"/>
      <c r="CE40" s="6"/>
      <c r="CF40" s="7"/>
      <c r="CG40" s="4"/>
      <c r="CH40" s="6"/>
      <c r="CI40" s="7"/>
      <c r="CJ40" s="4"/>
      <c r="CK40" s="6"/>
      <c r="CL40" s="7"/>
      <c r="CM40" s="4"/>
      <c r="CN40" s="6"/>
      <c r="CO40" s="7"/>
      <c r="CP40" s="4"/>
      <c r="CQ40" s="6">
        <v>45861</v>
      </c>
      <c r="CR40" s="7">
        <v>45876</v>
      </c>
      <c r="CS40" s="4">
        <f t="shared" si="36"/>
        <v>15</v>
      </c>
      <c r="CT40" s="6">
        <v>45993</v>
      </c>
      <c r="CU40" s="7">
        <v>46013</v>
      </c>
      <c r="CV40" s="4">
        <f t="shared" si="26"/>
        <v>20</v>
      </c>
      <c r="CW40" s="6"/>
      <c r="CX40" s="7"/>
      <c r="CY40" s="4"/>
      <c r="CZ40" s="13">
        <v>45888</v>
      </c>
      <c r="DA40" s="7">
        <v>45898</v>
      </c>
      <c r="DB40" s="4">
        <f t="shared" si="37"/>
        <v>10</v>
      </c>
      <c r="DC40" s="13">
        <v>45894</v>
      </c>
      <c r="DD40" s="7">
        <v>45916</v>
      </c>
      <c r="DE40" s="4">
        <f t="shared" si="28"/>
        <v>22</v>
      </c>
      <c r="DF40" s="6"/>
      <c r="DG40" s="7"/>
      <c r="DH40" s="4"/>
      <c r="DI40" s="6">
        <v>45800</v>
      </c>
      <c r="DJ40" s="7">
        <v>45817</v>
      </c>
      <c r="DK40" s="4">
        <f t="shared" si="30"/>
        <v>17</v>
      </c>
      <c r="DL40" s="6"/>
      <c r="DM40" s="7"/>
      <c r="DN40" s="4"/>
      <c r="DO40" s="6">
        <v>45980</v>
      </c>
      <c r="DP40" s="7">
        <v>46003</v>
      </c>
      <c r="DQ40" s="4">
        <f t="shared" si="31"/>
        <v>23</v>
      </c>
      <c r="DR40" s="33"/>
      <c r="DS40" s="2" t="s">
        <v>27</v>
      </c>
      <c r="DT40" s="2">
        <v>28</v>
      </c>
      <c r="DU40" s="20">
        <v>17.214285714285715</v>
      </c>
      <c r="DV40" s="33"/>
      <c r="DX40" s="2" t="s">
        <v>27</v>
      </c>
      <c r="DY40" s="2">
        <v>14</v>
      </c>
      <c r="DZ40" s="20">
        <f t="shared" si="32"/>
        <v>12.928571428571429</v>
      </c>
      <c r="ED40" t="s">
        <v>27</v>
      </c>
      <c r="EE40" s="14">
        <v>12.928571428571429</v>
      </c>
    </row>
    <row r="41" spans="1:135" x14ac:dyDescent="0.25">
      <c r="A41" t="s">
        <v>54</v>
      </c>
      <c r="B41" s="6">
        <v>45866</v>
      </c>
      <c r="C41" s="7">
        <v>45866</v>
      </c>
      <c r="D41" s="4">
        <f t="shared" si="1"/>
        <v>0</v>
      </c>
      <c r="E41" s="3"/>
      <c r="F41" s="2"/>
      <c r="G41" s="4"/>
      <c r="H41" s="3"/>
      <c r="I41" s="2"/>
      <c r="J41" s="4"/>
      <c r="K41" s="3"/>
      <c r="L41" s="2"/>
      <c r="M41" s="4"/>
      <c r="N41" s="3"/>
      <c r="O41" s="2"/>
      <c r="P41" s="4"/>
      <c r="Q41" s="3"/>
      <c r="R41" s="2"/>
      <c r="S41" s="4"/>
      <c r="T41" s="3"/>
      <c r="U41" s="2"/>
      <c r="V41" s="4"/>
      <c r="W41" s="3"/>
      <c r="X41" s="2"/>
      <c r="Y41" s="4"/>
      <c r="Z41" s="3"/>
      <c r="AA41" s="2"/>
      <c r="AB41" s="4"/>
      <c r="AC41" s="3"/>
      <c r="AD41" s="2"/>
      <c r="AE41" s="4"/>
      <c r="AF41" s="3"/>
      <c r="AG41" s="2"/>
      <c r="AH41" s="4"/>
      <c r="AI41" s="3"/>
      <c r="AJ41" s="2"/>
      <c r="AK41" s="4"/>
      <c r="AL41" s="3"/>
      <c r="AM41" s="2"/>
      <c r="AN41" s="4"/>
      <c r="AO41" s="3"/>
      <c r="AP41" s="2"/>
      <c r="AQ41" s="4"/>
      <c r="AR41" s="3"/>
      <c r="AS41" s="2"/>
      <c r="AT41" s="4"/>
      <c r="AU41" s="3"/>
      <c r="AV41" s="2"/>
      <c r="AW41" s="4"/>
      <c r="AX41" s="3"/>
      <c r="AY41" s="2"/>
      <c r="AZ41" s="4"/>
      <c r="BA41" s="3"/>
      <c r="BB41" s="2"/>
      <c r="BC41" s="4"/>
      <c r="BD41" s="31"/>
      <c r="BE41" s="2"/>
      <c r="BF41" s="4"/>
      <c r="BG41" s="3"/>
      <c r="BH41" s="2"/>
      <c r="BI41" s="4"/>
      <c r="BJ41" s="3"/>
      <c r="BK41" s="2"/>
      <c r="BL41" s="4"/>
      <c r="BM41" s="3"/>
      <c r="BN41" s="2"/>
      <c r="BO41" s="4"/>
      <c r="BP41" s="3"/>
      <c r="BQ41" s="2"/>
      <c r="BR41" s="4"/>
      <c r="BS41" s="3"/>
      <c r="BT41" s="2"/>
      <c r="BU41" s="4"/>
      <c r="BV41" s="3"/>
      <c r="BW41" s="2"/>
      <c r="BX41" s="4"/>
      <c r="BY41" s="3"/>
      <c r="BZ41" s="2"/>
      <c r="CA41" s="4"/>
      <c r="CB41" s="3"/>
      <c r="CC41" s="2"/>
      <c r="CD41" s="4"/>
      <c r="CE41" s="3"/>
      <c r="CF41" s="2"/>
      <c r="CG41" s="4"/>
      <c r="CH41" s="3"/>
      <c r="CI41" s="2"/>
      <c r="CJ41" s="4"/>
      <c r="CK41" s="3"/>
      <c r="CL41" s="2"/>
      <c r="CM41" s="4"/>
      <c r="CN41" s="3"/>
      <c r="CO41" s="2"/>
      <c r="CP41" s="4"/>
      <c r="CQ41" s="3"/>
      <c r="CR41" s="2"/>
      <c r="CS41" s="4"/>
      <c r="CT41" s="3"/>
      <c r="CU41" s="2"/>
      <c r="CV41" s="4"/>
      <c r="CW41" s="3"/>
      <c r="CX41" s="2"/>
      <c r="CY41" s="4"/>
      <c r="CZ41" s="3"/>
      <c r="DA41" s="2"/>
      <c r="DB41" s="4"/>
      <c r="DC41" s="3"/>
      <c r="DD41" s="2"/>
      <c r="DE41" s="4"/>
      <c r="DF41" s="6">
        <v>45925</v>
      </c>
      <c r="DG41" s="7">
        <v>45946</v>
      </c>
      <c r="DH41" s="4">
        <f t="shared" si="29"/>
        <v>21</v>
      </c>
      <c r="DI41" s="3"/>
      <c r="DJ41" s="2"/>
      <c r="DK41" s="4"/>
      <c r="DL41" s="3"/>
      <c r="DM41" s="2"/>
      <c r="DN41" s="4"/>
      <c r="DO41" s="3"/>
      <c r="DP41" s="2"/>
      <c r="DQ41" s="4"/>
      <c r="DR41" s="33"/>
      <c r="DS41" s="2" t="s">
        <v>54</v>
      </c>
      <c r="DT41" s="2">
        <v>2</v>
      </c>
      <c r="DU41" s="20">
        <v>10.5</v>
      </c>
      <c r="DV41" s="33"/>
      <c r="DX41" s="2" t="s">
        <v>54</v>
      </c>
      <c r="DY41" s="2">
        <v>1</v>
      </c>
      <c r="DZ41" s="20">
        <f t="shared" si="32"/>
        <v>0</v>
      </c>
      <c r="ED41" t="s">
        <v>54</v>
      </c>
      <c r="EE41" s="14">
        <v>0</v>
      </c>
    </row>
    <row r="42" spans="1:135" x14ac:dyDescent="0.25">
      <c r="A42" t="s">
        <v>60</v>
      </c>
      <c r="B42" s="6"/>
      <c r="C42" s="7"/>
      <c r="D42" s="4"/>
      <c r="E42" s="3"/>
      <c r="F42" s="2"/>
      <c r="G42" s="4"/>
      <c r="H42" s="3"/>
      <c r="I42" s="2"/>
      <c r="J42" s="4"/>
      <c r="K42" s="3"/>
      <c r="L42" s="2"/>
      <c r="M42" s="4"/>
      <c r="N42" s="3"/>
      <c r="O42" s="2"/>
      <c r="P42" s="4"/>
      <c r="Q42" s="3"/>
      <c r="R42" s="2"/>
      <c r="S42" s="4"/>
      <c r="T42" s="3"/>
      <c r="U42" s="2"/>
      <c r="V42" s="4"/>
      <c r="W42" s="3"/>
      <c r="X42" s="2"/>
      <c r="Y42" s="4"/>
      <c r="Z42" s="3"/>
      <c r="AA42" s="2"/>
      <c r="AB42" s="4"/>
      <c r="AC42" s="3"/>
      <c r="AD42" s="2"/>
      <c r="AE42" s="4"/>
      <c r="AF42" s="6">
        <v>45783</v>
      </c>
      <c r="AG42" s="7">
        <v>45863</v>
      </c>
      <c r="AH42" s="4">
        <f t="shared" si="8"/>
        <v>80</v>
      </c>
      <c r="AI42" s="3"/>
      <c r="AJ42" s="2"/>
      <c r="AK42" s="4"/>
      <c r="AL42" s="3"/>
      <c r="AM42" s="2"/>
      <c r="AN42" s="4"/>
      <c r="AO42" s="6">
        <v>45796</v>
      </c>
      <c r="AP42" s="7">
        <v>45884</v>
      </c>
      <c r="AQ42" s="4">
        <f t="shared" si="11"/>
        <v>88</v>
      </c>
      <c r="AR42" s="3"/>
      <c r="AS42" s="2"/>
      <c r="AT42" s="4"/>
      <c r="AU42" s="3"/>
      <c r="AV42" s="2"/>
      <c r="AW42" s="4"/>
      <c r="AX42" s="3"/>
      <c r="AY42" s="2"/>
      <c r="AZ42" s="4"/>
      <c r="BA42" s="3"/>
      <c r="BB42" s="2"/>
      <c r="BC42" s="4"/>
      <c r="BD42" s="31"/>
      <c r="BE42" s="2"/>
      <c r="BF42" s="4"/>
      <c r="BG42" s="3"/>
      <c r="BH42" s="2"/>
      <c r="BI42" s="4"/>
      <c r="BJ42" s="3"/>
      <c r="BK42" s="2"/>
      <c r="BL42" s="4"/>
      <c r="BM42" s="3"/>
      <c r="BN42" s="2"/>
      <c r="BO42" s="4"/>
      <c r="BP42" s="3"/>
      <c r="BQ42" s="2"/>
      <c r="BR42" s="4"/>
      <c r="BS42" s="3"/>
      <c r="BT42" s="2"/>
      <c r="BU42" s="4"/>
      <c r="BV42" s="3"/>
      <c r="BW42" s="2"/>
      <c r="BX42" s="4"/>
      <c r="BY42" s="3"/>
      <c r="BZ42" s="2"/>
      <c r="CA42" s="4"/>
      <c r="CB42" s="3"/>
      <c r="CC42" s="2"/>
      <c r="CD42" s="4"/>
      <c r="CE42" s="3"/>
      <c r="CF42" s="2"/>
      <c r="CG42" s="4"/>
      <c r="CH42" s="6">
        <v>45931</v>
      </c>
      <c r="CI42" s="7">
        <v>46014</v>
      </c>
      <c r="CJ42" s="4">
        <f t="shared" si="35"/>
        <v>83</v>
      </c>
      <c r="CK42" s="3"/>
      <c r="CL42" s="2"/>
      <c r="CM42" s="4"/>
      <c r="CN42" s="3"/>
      <c r="CO42" s="2"/>
      <c r="CP42" s="4"/>
      <c r="CQ42" s="3"/>
      <c r="CR42" s="7"/>
      <c r="CS42" s="4"/>
      <c r="CT42" s="3"/>
      <c r="CU42" s="2"/>
      <c r="CV42" s="4"/>
      <c r="CW42" s="3"/>
      <c r="CX42" s="2"/>
      <c r="CY42" s="4"/>
      <c r="CZ42" s="6">
        <v>45820</v>
      </c>
      <c r="DA42" s="7">
        <v>45883</v>
      </c>
      <c r="DB42" s="4">
        <f t="shared" si="37"/>
        <v>63</v>
      </c>
      <c r="DC42" s="3"/>
      <c r="DD42" s="2"/>
      <c r="DE42" s="4"/>
      <c r="DF42" s="3"/>
      <c r="DG42" s="2"/>
      <c r="DH42" s="4"/>
      <c r="DI42" s="3"/>
      <c r="DJ42" s="2"/>
      <c r="DK42" s="4"/>
      <c r="DL42" s="3"/>
      <c r="DM42" s="2"/>
      <c r="DN42" s="4"/>
      <c r="DO42" s="3"/>
      <c r="DP42" s="2"/>
      <c r="DQ42" s="4"/>
      <c r="DR42" s="33"/>
      <c r="DS42" s="2" t="s">
        <v>60</v>
      </c>
      <c r="DT42" s="2">
        <v>4</v>
      </c>
      <c r="DU42" s="20">
        <v>78.5</v>
      </c>
      <c r="DV42" s="33"/>
      <c r="DX42" s="2" t="s">
        <v>60</v>
      </c>
      <c r="DY42" s="2">
        <v>2</v>
      </c>
      <c r="DZ42" s="20">
        <f t="shared" si="32"/>
        <v>84</v>
      </c>
      <c r="ED42" t="s">
        <v>60</v>
      </c>
      <c r="EE42" s="14">
        <v>84</v>
      </c>
    </row>
    <row r="43" spans="1:135" x14ac:dyDescent="0.25">
      <c r="A43" t="s">
        <v>28</v>
      </c>
      <c r="B43" s="6">
        <v>45897</v>
      </c>
      <c r="C43" s="7">
        <v>45902</v>
      </c>
      <c r="D43" s="4">
        <f t="shared" si="1"/>
        <v>5</v>
      </c>
      <c r="E43" s="3"/>
      <c r="F43" s="2"/>
      <c r="G43" s="4"/>
      <c r="H43" s="3"/>
      <c r="I43" s="2"/>
      <c r="J43" s="4"/>
      <c r="K43" s="6">
        <v>45762</v>
      </c>
      <c r="L43" s="7">
        <v>45764</v>
      </c>
      <c r="M43" s="4">
        <f t="shared" si="3"/>
        <v>2</v>
      </c>
      <c r="N43" s="6">
        <v>45762</v>
      </c>
      <c r="O43" s="7">
        <v>45764</v>
      </c>
      <c r="P43" s="4">
        <f t="shared" si="4"/>
        <v>2</v>
      </c>
      <c r="Q43" s="6">
        <v>45849</v>
      </c>
      <c r="R43" s="7">
        <v>45852</v>
      </c>
      <c r="S43" s="4">
        <f t="shared" si="5"/>
        <v>3</v>
      </c>
      <c r="T43" s="6">
        <v>45849</v>
      </c>
      <c r="U43" s="7">
        <v>45853</v>
      </c>
      <c r="V43" s="4">
        <f t="shared" si="33"/>
        <v>4</v>
      </c>
      <c r="W43" s="6">
        <v>45888</v>
      </c>
      <c r="X43" s="7">
        <v>45890</v>
      </c>
      <c r="Y43" s="4">
        <f t="shared" si="6"/>
        <v>2</v>
      </c>
      <c r="Z43" s="6">
        <v>45911</v>
      </c>
      <c r="AA43" s="7">
        <v>45915</v>
      </c>
      <c r="AB43" s="4">
        <f t="shared" si="7"/>
        <v>4</v>
      </c>
      <c r="AC43" s="6"/>
      <c r="AD43" s="7"/>
      <c r="AE43" s="4"/>
      <c r="AF43" s="6"/>
      <c r="AG43" s="7"/>
      <c r="AH43" s="4"/>
      <c r="AI43" s="6">
        <v>45869</v>
      </c>
      <c r="AJ43" s="7">
        <v>45873</v>
      </c>
      <c r="AK43" s="4">
        <f t="shared" si="9"/>
        <v>4</v>
      </c>
      <c r="AL43" s="6">
        <v>45908</v>
      </c>
      <c r="AM43" s="7">
        <v>45910</v>
      </c>
      <c r="AN43" s="4">
        <f t="shared" si="10"/>
        <v>2</v>
      </c>
      <c r="AO43" s="6"/>
      <c r="AP43" s="7"/>
      <c r="AQ43" s="4"/>
      <c r="AR43" s="6">
        <v>45861</v>
      </c>
      <c r="AS43" s="7">
        <v>45866</v>
      </c>
      <c r="AT43" s="4">
        <f t="shared" si="41"/>
        <v>5</v>
      </c>
      <c r="AU43" s="6">
        <v>45908</v>
      </c>
      <c r="AV43" s="7">
        <v>45910</v>
      </c>
      <c r="AW43" s="4">
        <f t="shared" si="12"/>
        <v>2</v>
      </c>
      <c r="AX43" s="6">
        <v>45933</v>
      </c>
      <c r="AY43" s="7">
        <v>45937</v>
      </c>
      <c r="AZ43" s="4">
        <f t="shared" si="13"/>
        <v>4</v>
      </c>
      <c r="BA43" s="6">
        <v>45946</v>
      </c>
      <c r="BB43" s="7">
        <v>45951</v>
      </c>
      <c r="BC43" s="4">
        <f t="shared" si="14"/>
        <v>5</v>
      </c>
      <c r="BD43" s="29">
        <v>45665</v>
      </c>
      <c r="BE43" s="7">
        <v>45666</v>
      </c>
      <c r="BF43" s="4">
        <f t="shared" si="15"/>
        <v>1</v>
      </c>
      <c r="BG43" s="6">
        <v>45693</v>
      </c>
      <c r="BH43" s="7">
        <v>45699</v>
      </c>
      <c r="BI43" s="4">
        <f t="shared" si="16"/>
        <v>6</v>
      </c>
      <c r="BJ43" s="6">
        <v>45761</v>
      </c>
      <c r="BK43" s="7">
        <v>45762</v>
      </c>
      <c r="BL43" s="4">
        <f t="shared" si="34"/>
        <v>1</v>
      </c>
      <c r="BM43" s="6">
        <v>45660</v>
      </c>
      <c r="BN43" s="7">
        <v>45667</v>
      </c>
      <c r="BO43" s="4">
        <f t="shared" si="17"/>
        <v>7</v>
      </c>
      <c r="BP43" s="6">
        <v>45665</v>
      </c>
      <c r="BQ43" s="7">
        <v>45666</v>
      </c>
      <c r="BR43" s="4">
        <f t="shared" si="18"/>
        <v>1</v>
      </c>
      <c r="BS43" s="13">
        <v>45660</v>
      </c>
      <c r="BT43" s="7">
        <v>45665</v>
      </c>
      <c r="BU43" s="4">
        <f t="shared" si="19"/>
        <v>5</v>
      </c>
      <c r="BV43" s="6">
        <v>45700</v>
      </c>
      <c r="BW43" s="7">
        <v>45701</v>
      </c>
      <c r="BX43" s="4">
        <f t="shared" si="20"/>
        <v>1</v>
      </c>
      <c r="BY43" s="6">
        <v>45655</v>
      </c>
      <c r="BZ43" s="7">
        <v>45664</v>
      </c>
      <c r="CA43" s="4">
        <f t="shared" si="21"/>
        <v>9</v>
      </c>
      <c r="CB43" s="6">
        <v>45968</v>
      </c>
      <c r="CC43" s="7">
        <v>45974</v>
      </c>
      <c r="CD43" s="4">
        <f t="shared" si="22"/>
        <v>6</v>
      </c>
      <c r="CE43" s="6">
        <v>45968</v>
      </c>
      <c r="CF43" s="7">
        <v>45974</v>
      </c>
      <c r="CG43" s="4">
        <f t="shared" si="23"/>
        <v>6</v>
      </c>
      <c r="CH43" s="6"/>
      <c r="CI43" s="7"/>
      <c r="CJ43" s="4"/>
      <c r="CK43" s="6">
        <v>45908</v>
      </c>
      <c r="CL43" s="7">
        <v>45910</v>
      </c>
      <c r="CM43" s="4">
        <f t="shared" si="24"/>
        <v>2</v>
      </c>
      <c r="CN43" s="6">
        <v>45910</v>
      </c>
      <c r="CO43" s="7">
        <v>45912</v>
      </c>
      <c r="CP43" s="4">
        <f t="shared" si="25"/>
        <v>2</v>
      </c>
      <c r="CQ43" s="6">
        <v>45861</v>
      </c>
      <c r="CR43" s="7">
        <v>45866</v>
      </c>
      <c r="CS43" s="4">
        <f t="shared" si="36"/>
        <v>5</v>
      </c>
      <c r="CT43" s="6">
        <v>45993</v>
      </c>
      <c r="CU43" s="7">
        <v>45994</v>
      </c>
      <c r="CV43" s="4">
        <f t="shared" si="26"/>
        <v>1</v>
      </c>
      <c r="CW43" s="6"/>
      <c r="CX43" s="7"/>
      <c r="CY43" s="4"/>
      <c r="CZ43" s="6"/>
      <c r="DA43" s="7"/>
      <c r="DB43" s="4"/>
      <c r="DC43" s="13">
        <v>45894</v>
      </c>
      <c r="DD43" s="7">
        <v>45897</v>
      </c>
      <c r="DE43" s="4">
        <f t="shared" si="28"/>
        <v>3</v>
      </c>
      <c r="DF43" s="6">
        <v>45946</v>
      </c>
      <c r="DG43" s="7">
        <v>45951</v>
      </c>
      <c r="DH43" s="4">
        <f t="shared" si="29"/>
        <v>5</v>
      </c>
      <c r="DI43" s="6">
        <v>45800</v>
      </c>
      <c r="DJ43" s="7">
        <v>45804</v>
      </c>
      <c r="DK43" s="4">
        <f t="shared" si="30"/>
        <v>4</v>
      </c>
      <c r="DL43" s="6"/>
      <c r="DM43" s="7"/>
      <c r="DN43" s="4"/>
      <c r="DO43" s="6">
        <v>45980</v>
      </c>
      <c r="DP43" s="7">
        <v>45985</v>
      </c>
      <c r="DQ43" s="4">
        <f t="shared" si="31"/>
        <v>5</v>
      </c>
      <c r="DR43" s="33"/>
      <c r="DS43" s="2" t="s">
        <v>28</v>
      </c>
      <c r="DT43" s="2">
        <v>31</v>
      </c>
      <c r="DU43" s="20">
        <v>3.6774193548387095</v>
      </c>
      <c r="DV43" s="33"/>
      <c r="DX43" s="2" t="s">
        <v>28</v>
      </c>
      <c r="DY43" s="2">
        <v>13</v>
      </c>
      <c r="DZ43" s="20">
        <f t="shared" si="32"/>
        <v>3.0769230769230771</v>
      </c>
      <c r="ED43" t="s">
        <v>28</v>
      </c>
      <c r="EE43" s="14">
        <v>3.0769230769230771</v>
      </c>
    </row>
    <row r="44" spans="1:135" x14ac:dyDescent="0.25">
      <c r="A44" t="s">
        <v>61</v>
      </c>
      <c r="B44" s="6"/>
      <c r="C44" s="7"/>
      <c r="D44" s="4"/>
      <c r="E44" s="3"/>
      <c r="F44" s="2"/>
      <c r="G44" s="4"/>
      <c r="H44" s="3"/>
      <c r="I44" s="2"/>
      <c r="J44" s="4"/>
      <c r="K44" s="6"/>
      <c r="L44" s="7"/>
      <c r="M44" s="4"/>
      <c r="N44" s="6"/>
      <c r="O44" s="7"/>
      <c r="P44" s="4"/>
      <c r="Q44" s="6"/>
      <c r="R44" s="7"/>
      <c r="S44" s="4"/>
      <c r="T44" s="6"/>
      <c r="U44" s="7"/>
      <c r="V44" s="4"/>
      <c r="W44" s="6"/>
      <c r="X44" s="7"/>
      <c r="Y44" s="4"/>
      <c r="Z44" s="6"/>
      <c r="AA44" s="7"/>
      <c r="AB44" s="4"/>
      <c r="AC44" s="6"/>
      <c r="AD44" s="7"/>
      <c r="AE44" s="4"/>
      <c r="AF44" s="6">
        <v>45869</v>
      </c>
      <c r="AG44" s="7">
        <v>45873</v>
      </c>
      <c r="AH44" s="4">
        <f t="shared" si="8"/>
        <v>4</v>
      </c>
      <c r="AI44" s="6"/>
      <c r="AJ44" s="7"/>
      <c r="AK44" s="4"/>
      <c r="AL44" s="6"/>
      <c r="AM44" s="7"/>
      <c r="AN44" s="4"/>
      <c r="AO44" s="6">
        <v>45890</v>
      </c>
      <c r="AP44" s="7">
        <v>45895</v>
      </c>
      <c r="AQ44" s="4">
        <f t="shared" si="11"/>
        <v>5</v>
      </c>
      <c r="AR44" s="6"/>
      <c r="AS44" s="7"/>
      <c r="AT44" s="4"/>
      <c r="AU44" s="6"/>
      <c r="AV44" s="7"/>
      <c r="AW44" s="4"/>
      <c r="AX44" s="6"/>
      <c r="AY44" s="7"/>
      <c r="AZ44" s="4"/>
      <c r="BA44" s="6"/>
      <c r="BB44" s="7"/>
      <c r="BC44" s="4"/>
      <c r="BD44" s="29"/>
      <c r="BE44" s="7"/>
      <c r="BF44" s="4"/>
      <c r="BG44" s="6"/>
      <c r="BH44" s="7"/>
      <c r="BI44" s="4"/>
      <c r="BJ44" s="6"/>
      <c r="BK44" s="7"/>
      <c r="BL44" s="4"/>
      <c r="BM44" s="6"/>
      <c r="BN44" s="7"/>
      <c r="BO44" s="4"/>
      <c r="BP44" s="6"/>
      <c r="BQ44" s="7"/>
      <c r="BR44" s="4"/>
      <c r="BS44" s="6"/>
      <c r="BT44" s="7"/>
      <c r="BU44" s="4"/>
      <c r="BV44" s="6"/>
      <c r="BW44" s="7"/>
      <c r="BX44" s="4"/>
      <c r="BY44" s="6"/>
      <c r="BZ44" s="7"/>
      <c r="CA44" s="4"/>
      <c r="CB44" s="6"/>
      <c r="CC44" s="7"/>
      <c r="CD44" s="4"/>
      <c r="CE44" s="6"/>
      <c r="CF44" s="7"/>
      <c r="CG44" s="4"/>
      <c r="CH44" s="6"/>
      <c r="CI44" s="7"/>
      <c r="CJ44" s="4"/>
      <c r="CK44" s="6"/>
      <c r="CL44" s="7"/>
      <c r="CM44" s="4"/>
      <c r="CN44" s="6"/>
      <c r="CO44" s="7"/>
      <c r="CP44" s="4"/>
      <c r="CQ44" s="6"/>
      <c r="CR44" s="7"/>
      <c r="CS44" s="4"/>
      <c r="CT44" s="6"/>
      <c r="CU44" s="7"/>
      <c r="CV44" s="4"/>
      <c r="CW44" s="6"/>
      <c r="CX44" s="7"/>
      <c r="CY44" s="4"/>
      <c r="CZ44" s="6">
        <v>45883</v>
      </c>
      <c r="DA44" s="7">
        <v>45888</v>
      </c>
      <c r="DB44" s="4">
        <f t="shared" si="37"/>
        <v>5</v>
      </c>
      <c r="DC44" s="6"/>
      <c r="DD44" s="7"/>
      <c r="DE44" s="4"/>
      <c r="DF44" s="6"/>
      <c r="DG44" s="7"/>
      <c r="DH44" s="4"/>
      <c r="DI44" s="6"/>
      <c r="DJ44" s="7"/>
      <c r="DK44" s="4"/>
      <c r="DL44" s="6"/>
      <c r="DM44" s="7"/>
      <c r="DN44" s="4"/>
      <c r="DO44" s="6"/>
      <c r="DP44" s="7"/>
      <c r="DQ44" s="4"/>
      <c r="DR44" s="33"/>
      <c r="DS44" s="2" t="s">
        <v>61</v>
      </c>
      <c r="DT44" s="2">
        <v>3</v>
      </c>
      <c r="DU44" s="20">
        <v>4.666666666666667</v>
      </c>
      <c r="DV44" s="33"/>
      <c r="DX44" s="2" t="s">
        <v>61</v>
      </c>
      <c r="DY44" s="2">
        <v>2</v>
      </c>
      <c r="DZ44" s="20">
        <f t="shared" si="32"/>
        <v>4.5</v>
      </c>
      <c r="ED44" t="s">
        <v>61</v>
      </c>
      <c r="EE44" s="14">
        <v>4.5</v>
      </c>
    </row>
    <row r="45" spans="1:135" x14ac:dyDescent="0.25">
      <c r="A45" t="s">
        <v>29</v>
      </c>
      <c r="B45" s="6">
        <v>45834</v>
      </c>
      <c r="C45" s="7">
        <v>45860</v>
      </c>
      <c r="D45" s="4">
        <f t="shared" si="1"/>
        <v>26</v>
      </c>
      <c r="E45" s="3"/>
      <c r="F45" s="2"/>
      <c r="G45" s="4"/>
      <c r="H45" s="6">
        <v>45818</v>
      </c>
      <c r="I45" s="7">
        <v>45903</v>
      </c>
      <c r="J45" s="4">
        <f t="shared" si="2"/>
        <v>85</v>
      </c>
      <c r="K45" s="6">
        <v>45692</v>
      </c>
      <c r="L45" s="7">
        <v>45826</v>
      </c>
      <c r="M45" s="4">
        <f t="shared" si="3"/>
        <v>134</v>
      </c>
      <c r="N45" s="6">
        <v>45642</v>
      </c>
      <c r="O45" s="7">
        <v>45699</v>
      </c>
      <c r="P45" s="4">
        <f t="shared" si="4"/>
        <v>57</v>
      </c>
      <c r="Q45" s="6">
        <v>45813</v>
      </c>
      <c r="R45" s="7">
        <v>45860</v>
      </c>
      <c r="S45" s="4">
        <f t="shared" si="5"/>
        <v>47</v>
      </c>
      <c r="T45" s="6">
        <v>45805</v>
      </c>
      <c r="U45" s="7">
        <v>45897</v>
      </c>
      <c r="V45" s="4">
        <f t="shared" si="33"/>
        <v>92</v>
      </c>
      <c r="W45" s="6">
        <v>45775</v>
      </c>
      <c r="X45" s="7">
        <v>45866</v>
      </c>
      <c r="Y45" s="4">
        <f t="shared" si="6"/>
        <v>91</v>
      </c>
      <c r="Z45" s="6">
        <v>45847</v>
      </c>
      <c r="AA45" s="7">
        <v>45940</v>
      </c>
      <c r="AB45" s="4">
        <f t="shared" si="7"/>
        <v>93</v>
      </c>
      <c r="AC45" s="6">
        <v>45674</v>
      </c>
      <c r="AD45" s="7">
        <v>45838</v>
      </c>
      <c r="AE45" s="4">
        <f>AD45-AC45</f>
        <v>164</v>
      </c>
      <c r="AF45" s="6">
        <v>45786</v>
      </c>
      <c r="AG45" s="7">
        <v>45838</v>
      </c>
      <c r="AH45" s="4">
        <f t="shared" si="8"/>
        <v>52</v>
      </c>
      <c r="AI45" s="6"/>
      <c r="AJ45" s="7"/>
      <c r="AK45" s="4"/>
      <c r="AL45" s="6">
        <v>45848</v>
      </c>
      <c r="AM45" s="7">
        <v>45876</v>
      </c>
      <c r="AN45" s="4">
        <f t="shared" si="10"/>
        <v>28</v>
      </c>
      <c r="AO45" s="6">
        <v>45797</v>
      </c>
      <c r="AP45" s="7">
        <v>45856</v>
      </c>
      <c r="AQ45" s="4">
        <f t="shared" si="11"/>
        <v>59</v>
      </c>
      <c r="AR45" s="6">
        <v>45824</v>
      </c>
      <c r="AS45" s="7">
        <v>45852</v>
      </c>
      <c r="AT45" s="4">
        <f t="shared" si="41"/>
        <v>28</v>
      </c>
      <c r="AU45" s="6">
        <v>45825</v>
      </c>
      <c r="AV45" s="7">
        <v>46020</v>
      </c>
      <c r="AW45" s="4">
        <f t="shared" si="12"/>
        <v>195</v>
      </c>
      <c r="AX45" s="6">
        <v>45826</v>
      </c>
      <c r="AY45" s="7">
        <v>45880</v>
      </c>
      <c r="AZ45" s="4">
        <f t="shared" si="13"/>
        <v>54</v>
      </c>
      <c r="BA45" s="6">
        <v>45922</v>
      </c>
      <c r="BB45" s="7">
        <v>45933</v>
      </c>
      <c r="BC45" s="4">
        <f t="shared" si="14"/>
        <v>11</v>
      </c>
      <c r="BD45" s="29">
        <v>45611</v>
      </c>
      <c r="BE45" s="7">
        <v>45743</v>
      </c>
      <c r="BF45" s="4">
        <f t="shared" si="15"/>
        <v>132</v>
      </c>
      <c r="BG45" s="6">
        <v>45607</v>
      </c>
      <c r="BH45" s="7">
        <v>45667</v>
      </c>
      <c r="BI45" s="4">
        <f t="shared" si="16"/>
        <v>60</v>
      </c>
      <c r="BJ45" s="6"/>
      <c r="BK45" s="7"/>
      <c r="BL45" s="4"/>
      <c r="BM45" s="6">
        <v>45566</v>
      </c>
      <c r="BN45" s="7">
        <v>45863</v>
      </c>
      <c r="BO45" s="4">
        <f t="shared" si="17"/>
        <v>297</v>
      </c>
      <c r="BP45" s="6">
        <v>45628</v>
      </c>
      <c r="BQ45" s="7">
        <v>45674</v>
      </c>
      <c r="BR45" s="4">
        <f t="shared" si="18"/>
        <v>46</v>
      </c>
      <c r="BS45" s="6">
        <v>45587</v>
      </c>
      <c r="BT45" s="7">
        <v>45645</v>
      </c>
      <c r="BU45" s="4">
        <f t="shared" si="19"/>
        <v>58</v>
      </c>
      <c r="BV45" s="6">
        <v>45615</v>
      </c>
      <c r="BW45" s="7">
        <v>45686</v>
      </c>
      <c r="BX45" s="4">
        <f t="shared" si="20"/>
        <v>71</v>
      </c>
      <c r="BY45" s="6">
        <v>45610</v>
      </c>
      <c r="BZ45" s="7">
        <v>45743</v>
      </c>
      <c r="CA45" s="4">
        <f t="shared" si="21"/>
        <v>133</v>
      </c>
      <c r="CB45" s="6"/>
      <c r="CC45" s="7"/>
      <c r="CD45" s="4"/>
      <c r="CE45" s="6">
        <v>45846</v>
      </c>
      <c r="CF45" s="7">
        <v>45937</v>
      </c>
      <c r="CG45" s="4">
        <f t="shared" si="23"/>
        <v>91</v>
      </c>
      <c r="CH45" s="6"/>
      <c r="CI45" s="7"/>
      <c r="CJ45" s="4"/>
      <c r="CK45" s="6">
        <v>45834</v>
      </c>
      <c r="CL45" s="7">
        <v>45876</v>
      </c>
      <c r="CM45" s="4">
        <f t="shared" si="24"/>
        <v>42</v>
      </c>
      <c r="CN45" s="6">
        <v>45848</v>
      </c>
      <c r="CO45" s="7">
        <v>45902</v>
      </c>
      <c r="CP45" s="4">
        <f t="shared" si="25"/>
        <v>54</v>
      </c>
      <c r="CQ45" s="6">
        <v>45819</v>
      </c>
      <c r="CR45" s="7">
        <v>45848</v>
      </c>
      <c r="CS45" s="4">
        <f t="shared" si="36"/>
        <v>29</v>
      </c>
      <c r="CT45" s="6">
        <v>45889</v>
      </c>
      <c r="CU45" s="7">
        <v>45946</v>
      </c>
      <c r="CV45" s="4">
        <f t="shared" si="26"/>
        <v>57</v>
      </c>
      <c r="CW45" s="6"/>
      <c r="CX45" s="7"/>
      <c r="CY45" s="4"/>
      <c r="CZ45" s="6">
        <v>45820</v>
      </c>
      <c r="DA45" s="7">
        <v>45903</v>
      </c>
      <c r="DB45" s="4">
        <f t="shared" si="37"/>
        <v>83</v>
      </c>
      <c r="DC45" s="6"/>
      <c r="DD45" s="7"/>
      <c r="DE45" s="4"/>
      <c r="DF45" s="6">
        <v>45868</v>
      </c>
      <c r="DG45" s="7">
        <v>45902</v>
      </c>
      <c r="DH45" s="4">
        <f t="shared" si="29"/>
        <v>34</v>
      </c>
      <c r="DI45" s="6">
        <v>45575</v>
      </c>
      <c r="DJ45" s="7">
        <v>45663</v>
      </c>
      <c r="DK45" s="4">
        <f t="shared" si="30"/>
        <v>88</v>
      </c>
      <c r="DL45" s="6"/>
      <c r="DM45" s="7"/>
      <c r="DN45" s="4"/>
      <c r="DO45" s="6">
        <v>45924</v>
      </c>
      <c r="DP45" s="7">
        <v>45954</v>
      </c>
      <c r="DQ45" s="4">
        <f t="shared" si="31"/>
        <v>30</v>
      </c>
      <c r="DR45" s="33"/>
      <c r="DS45" s="2" t="s">
        <v>29</v>
      </c>
      <c r="DT45" s="2">
        <v>32</v>
      </c>
      <c r="DU45" s="20">
        <v>78.78125</v>
      </c>
      <c r="DV45" s="33"/>
      <c r="DX45" s="2" t="s">
        <v>29</v>
      </c>
      <c r="DY45" s="2">
        <v>16</v>
      </c>
      <c r="DZ45" s="20">
        <f t="shared" si="32"/>
        <v>70.25</v>
      </c>
      <c r="ED45" t="s">
        <v>29</v>
      </c>
      <c r="EE45" s="14">
        <v>70.25</v>
      </c>
    </row>
    <row r="46" spans="1:135" x14ac:dyDescent="0.25">
      <c r="A46" t="s">
        <v>30</v>
      </c>
      <c r="B46" s="6">
        <v>45916</v>
      </c>
      <c r="C46" s="7">
        <v>45951</v>
      </c>
      <c r="D46" s="4">
        <f t="shared" si="1"/>
        <v>35</v>
      </c>
      <c r="E46" s="6">
        <v>45782</v>
      </c>
      <c r="F46" s="7">
        <v>45785</v>
      </c>
      <c r="G46" s="4">
        <f t="shared" si="40"/>
        <v>3</v>
      </c>
      <c r="H46" s="6">
        <v>45911</v>
      </c>
      <c r="I46" s="7">
        <v>45915</v>
      </c>
      <c r="J46" s="4">
        <f t="shared" si="2"/>
        <v>4</v>
      </c>
      <c r="K46" s="6">
        <v>45848</v>
      </c>
      <c r="L46" s="7">
        <v>45852</v>
      </c>
      <c r="M46" s="4">
        <f t="shared" si="3"/>
        <v>4</v>
      </c>
      <c r="N46" s="3"/>
      <c r="O46" s="2"/>
      <c r="P46" s="4"/>
      <c r="Q46" s="6">
        <v>45849</v>
      </c>
      <c r="R46" s="7">
        <v>45853</v>
      </c>
      <c r="S46" s="4">
        <f t="shared" si="5"/>
        <v>4</v>
      </c>
      <c r="T46" s="6">
        <v>45849</v>
      </c>
      <c r="U46" s="7">
        <v>45853</v>
      </c>
      <c r="V46" s="4">
        <f t="shared" si="33"/>
        <v>4</v>
      </c>
      <c r="W46" s="3"/>
      <c r="X46" s="2"/>
      <c r="Y46" s="4"/>
      <c r="Z46" s="6">
        <v>45911</v>
      </c>
      <c r="AA46" s="7">
        <v>45915</v>
      </c>
      <c r="AB46" s="4">
        <f t="shared" si="7"/>
        <v>4</v>
      </c>
      <c r="AC46" s="6"/>
      <c r="AD46" s="7"/>
      <c r="AE46" s="4"/>
      <c r="AF46" s="6">
        <v>45873</v>
      </c>
      <c r="AG46" s="7">
        <v>45875</v>
      </c>
      <c r="AH46" s="4">
        <f t="shared" si="8"/>
        <v>2</v>
      </c>
      <c r="AI46" s="6">
        <v>45869</v>
      </c>
      <c r="AJ46" s="7">
        <v>45870</v>
      </c>
      <c r="AK46" s="4">
        <f t="shared" si="9"/>
        <v>1</v>
      </c>
      <c r="AL46" s="6">
        <v>45908</v>
      </c>
      <c r="AM46" s="7">
        <v>45911</v>
      </c>
      <c r="AN46" s="4">
        <f t="shared" si="10"/>
        <v>3</v>
      </c>
      <c r="AO46" s="6">
        <v>45895</v>
      </c>
      <c r="AP46" s="7">
        <v>45909</v>
      </c>
      <c r="AQ46" s="4">
        <f t="shared" si="11"/>
        <v>14</v>
      </c>
      <c r="AR46" s="6">
        <v>45861</v>
      </c>
      <c r="AS46" s="7">
        <v>45862</v>
      </c>
      <c r="AT46" s="4">
        <f t="shared" si="41"/>
        <v>1</v>
      </c>
      <c r="AU46" s="6"/>
      <c r="AV46" s="7"/>
      <c r="AW46" s="4"/>
      <c r="AX46" s="6">
        <v>45933</v>
      </c>
      <c r="AY46" s="7">
        <v>45937</v>
      </c>
      <c r="AZ46" s="4">
        <f t="shared" si="13"/>
        <v>4</v>
      </c>
      <c r="BA46" s="6"/>
      <c r="BB46" s="7"/>
      <c r="BC46" s="4"/>
      <c r="BD46" s="29">
        <v>45665</v>
      </c>
      <c r="BE46" s="7">
        <v>45672</v>
      </c>
      <c r="BF46" s="4">
        <f t="shared" si="15"/>
        <v>7</v>
      </c>
      <c r="BG46" s="6">
        <v>45693</v>
      </c>
      <c r="BH46" s="7">
        <v>45695</v>
      </c>
      <c r="BI46" s="4">
        <f t="shared" si="16"/>
        <v>2</v>
      </c>
      <c r="BJ46" s="6"/>
      <c r="BK46" s="7"/>
      <c r="BL46" s="4"/>
      <c r="BM46" s="6">
        <v>45660</v>
      </c>
      <c r="BN46" s="7">
        <v>45665</v>
      </c>
      <c r="BO46" s="4">
        <f t="shared" si="17"/>
        <v>5</v>
      </c>
      <c r="BP46" s="6">
        <v>45665</v>
      </c>
      <c r="BQ46" s="7">
        <v>45667</v>
      </c>
      <c r="BR46" s="4">
        <f t="shared" si="18"/>
        <v>2</v>
      </c>
      <c r="BS46" s="13">
        <v>45660</v>
      </c>
      <c r="BT46" s="7">
        <v>45664</v>
      </c>
      <c r="BU46" s="4">
        <f t="shared" si="19"/>
        <v>4</v>
      </c>
      <c r="BV46" s="6">
        <v>45700</v>
      </c>
      <c r="BW46" s="7">
        <v>45707</v>
      </c>
      <c r="BX46" s="4">
        <f t="shared" si="20"/>
        <v>7</v>
      </c>
      <c r="BY46" s="6">
        <v>45655</v>
      </c>
      <c r="BZ46" s="7">
        <v>45657</v>
      </c>
      <c r="CA46" s="4">
        <f t="shared" si="21"/>
        <v>2</v>
      </c>
      <c r="CB46" s="6"/>
      <c r="CC46" s="7"/>
      <c r="CD46" s="4"/>
      <c r="CE46" s="6"/>
      <c r="CF46" s="7"/>
      <c r="CG46" s="4"/>
      <c r="CH46" s="6"/>
      <c r="CI46" s="7"/>
      <c r="CJ46" s="4"/>
      <c r="CK46" s="6">
        <v>45908</v>
      </c>
      <c r="CL46" s="7">
        <v>45911</v>
      </c>
      <c r="CM46" s="4">
        <f t="shared" si="24"/>
        <v>3</v>
      </c>
      <c r="CN46" s="6">
        <v>45910</v>
      </c>
      <c r="CO46" s="7">
        <v>45915</v>
      </c>
      <c r="CP46" s="4">
        <f t="shared" si="25"/>
        <v>5</v>
      </c>
      <c r="CQ46" s="6">
        <v>45861</v>
      </c>
      <c r="CR46" s="7">
        <v>45861</v>
      </c>
      <c r="CS46" s="4">
        <f t="shared" si="36"/>
        <v>0</v>
      </c>
      <c r="CT46" s="6"/>
      <c r="CU46" s="7"/>
      <c r="CV46" s="4"/>
      <c r="CW46" s="6"/>
      <c r="CX46" s="7"/>
      <c r="CY46" s="4"/>
      <c r="CZ46" s="6">
        <v>45888</v>
      </c>
      <c r="DA46" s="7">
        <v>45890</v>
      </c>
      <c r="DB46" s="4">
        <f t="shared" si="37"/>
        <v>2</v>
      </c>
      <c r="DC46" s="13">
        <v>45894</v>
      </c>
      <c r="DD46" s="7">
        <v>45908</v>
      </c>
      <c r="DE46" s="4">
        <f t="shared" si="28"/>
        <v>14</v>
      </c>
      <c r="DF46" s="6">
        <v>45946</v>
      </c>
      <c r="DG46" s="7">
        <v>45952</v>
      </c>
      <c r="DH46" s="4">
        <f t="shared" si="29"/>
        <v>6</v>
      </c>
      <c r="DI46" s="6"/>
      <c r="DJ46" s="7"/>
      <c r="DK46" s="4"/>
      <c r="DL46" s="6"/>
      <c r="DM46" s="7"/>
      <c r="DN46" s="4"/>
      <c r="DO46" s="6"/>
      <c r="DP46" s="7"/>
      <c r="DQ46" s="4"/>
      <c r="DR46" s="33"/>
      <c r="DS46" s="2" t="s">
        <v>30</v>
      </c>
      <c r="DT46" s="2">
        <v>26</v>
      </c>
      <c r="DU46" s="20">
        <v>5.4615384615384617</v>
      </c>
      <c r="DV46" s="33"/>
      <c r="DX46" s="2" t="s">
        <v>30</v>
      </c>
      <c r="DY46" s="2">
        <v>13</v>
      </c>
      <c r="DZ46" s="20">
        <f t="shared" si="32"/>
        <v>5.8461538461538458</v>
      </c>
      <c r="ED46" t="s">
        <v>30</v>
      </c>
      <c r="EE46" s="14">
        <v>5.8461538461538458</v>
      </c>
    </row>
    <row r="47" spans="1:135" x14ac:dyDescent="0.25">
      <c r="A47" t="s">
        <v>31</v>
      </c>
      <c r="B47" s="6">
        <v>45833</v>
      </c>
      <c r="C47" s="7">
        <v>45856</v>
      </c>
      <c r="D47" s="4">
        <f t="shared" si="1"/>
        <v>23</v>
      </c>
      <c r="E47" s="3"/>
      <c r="F47" s="2"/>
      <c r="G47" s="4"/>
      <c r="H47" s="6">
        <v>45818</v>
      </c>
      <c r="I47" s="7">
        <v>45866</v>
      </c>
      <c r="J47" s="4">
        <f t="shared" si="2"/>
        <v>48</v>
      </c>
      <c r="K47" s="6">
        <v>45692</v>
      </c>
      <c r="L47" s="7">
        <v>45749</v>
      </c>
      <c r="M47" s="4">
        <f t="shared" si="3"/>
        <v>57</v>
      </c>
      <c r="N47" s="6">
        <v>45621</v>
      </c>
      <c r="O47" s="7">
        <v>45679</v>
      </c>
      <c r="P47" s="4">
        <f t="shared" si="4"/>
        <v>58</v>
      </c>
      <c r="Q47" s="6">
        <v>45814</v>
      </c>
      <c r="R47" s="7">
        <v>45951</v>
      </c>
      <c r="S47" s="4">
        <f t="shared" si="5"/>
        <v>137</v>
      </c>
      <c r="T47" s="6">
        <v>45804</v>
      </c>
      <c r="U47" s="7">
        <v>45856</v>
      </c>
      <c r="V47" s="4">
        <f t="shared" si="33"/>
        <v>52</v>
      </c>
      <c r="W47" s="6">
        <v>45765</v>
      </c>
      <c r="X47" s="7">
        <v>45817</v>
      </c>
      <c r="Y47" s="4">
        <f t="shared" si="6"/>
        <v>52</v>
      </c>
      <c r="Z47" s="6">
        <v>45847</v>
      </c>
      <c r="AA47" s="7">
        <v>45896</v>
      </c>
      <c r="AB47" s="4">
        <f t="shared" si="7"/>
        <v>49</v>
      </c>
      <c r="AC47" s="6">
        <v>45673</v>
      </c>
      <c r="AD47" s="7">
        <v>45796</v>
      </c>
      <c r="AE47" s="4">
        <f>AD47-AC47</f>
        <v>123</v>
      </c>
      <c r="AF47" s="6"/>
      <c r="AG47" s="7"/>
      <c r="AH47" s="4"/>
      <c r="AI47" s="6"/>
      <c r="AJ47" s="7"/>
      <c r="AK47" s="4"/>
      <c r="AL47" s="6">
        <v>45848</v>
      </c>
      <c r="AM47" s="7">
        <v>45904</v>
      </c>
      <c r="AN47" s="4">
        <f t="shared" si="10"/>
        <v>56</v>
      </c>
      <c r="AO47" s="6">
        <v>45796</v>
      </c>
      <c r="AP47" s="7">
        <v>45873</v>
      </c>
      <c r="AQ47" s="4">
        <f t="shared" si="11"/>
        <v>77</v>
      </c>
      <c r="AR47" s="6">
        <v>45821</v>
      </c>
      <c r="AS47" s="7">
        <v>45846</v>
      </c>
      <c r="AT47" s="4">
        <f t="shared" si="41"/>
        <v>25</v>
      </c>
      <c r="AU47" s="6">
        <v>45825</v>
      </c>
      <c r="AV47" s="7">
        <v>45896</v>
      </c>
      <c r="AW47" s="4">
        <f t="shared" si="12"/>
        <v>71</v>
      </c>
      <c r="AX47" s="6">
        <v>45826</v>
      </c>
      <c r="AY47" s="7">
        <v>45874</v>
      </c>
      <c r="AZ47" s="4">
        <f t="shared" si="13"/>
        <v>48</v>
      </c>
      <c r="BA47" s="6">
        <v>45919</v>
      </c>
      <c r="BB47" s="7">
        <v>45945</v>
      </c>
      <c r="BC47" s="4">
        <f t="shared" si="14"/>
        <v>26</v>
      </c>
      <c r="BD47" s="29">
        <v>45590</v>
      </c>
      <c r="BE47" s="7">
        <v>45639</v>
      </c>
      <c r="BF47" s="4">
        <f t="shared" si="15"/>
        <v>49</v>
      </c>
      <c r="BG47" s="6"/>
      <c r="BH47" s="7"/>
      <c r="BI47" s="4"/>
      <c r="BJ47" s="6"/>
      <c r="BK47" s="7"/>
      <c r="BL47" s="4"/>
      <c r="BM47" s="6"/>
      <c r="BN47" s="7"/>
      <c r="BO47" s="4"/>
      <c r="BP47" s="6">
        <v>45623</v>
      </c>
      <c r="BQ47" s="7">
        <v>45736</v>
      </c>
      <c r="BR47" s="4">
        <f t="shared" si="18"/>
        <v>113</v>
      </c>
      <c r="BS47" s="6">
        <v>45573</v>
      </c>
      <c r="BT47" s="7">
        <v>45630</v>
      </c>
      <c r="BU47" s="4">
        <f t="shared" si="19"/>
        <v>57</v>
      </c>
      <c r="BV47" s="6">
        <v>45615</v>
      </c>
      <c r="BW47" s="7">
        <v>45755</v>
      </c>
      <c r="BX47" s="4">
        <f t="shared" si="20"/>
        <v>140</v>
      </c>
      <c r="BY47" s="6">
        <v>45608</v>
      </c>
      <c r="BZ47" s="7">
        <v>45707</v>
      </c>
      <c r="CA47" s="4">
        <f t="shared" si="21"/>
        <v>99</v>
      </c>
      <c r="CB47" s="6">
        <v>45832</v>
      </c>
      <c r="CC47" s="7">
        <v>45880</v>
      </c>
      <c r="CD47" s="4">
        <f t="shared" si="22"/>
        <v>48</v>
      </c>
      <c r="CE47" s="6">
        <v>45846</v>
      </c>
      <c r="CF47" s="7">
        <v>45922</v>
      </c>
      <c r="CG47" s="4">
        <f t="shared" si="23"/>
        <v>76</v>
      </c>
      <c r="CH47" s="6">
        <v>45833</v>
      </c>
      <c r="CI47" s="7">
        <v>45847</v>
      </c>
      <c r="CJ47" s="4">
        <f t="shared" si="35"/>
        <v>14</v>
      </c>
      <c r="CK47" s="6"/>
      <c r="CL47" s="7"/>
      <c r="CM47" s="4"/>
      <c r="CN47" s="6">
        <v>45845</v>
      </c>
      <c r="CO47" s="7">
        <v>46036</v>
      </c>
      <c r="CP47" s="4">
        <f t="shared" si="25"/>
        <v>191</v>
      </c>
      <c r="CQ47" s="6">
        <v>45819</v>
      </c>
      <c r="CR47" s="7">
        <v>45922</v>
      </c>
      <c r="CS47" s="4">
        <f t="shared" si="36"/>
        <v>103</v>
      </c>
      <c r="CT47" s="6">
        <v>45888</v>
      </c>
      <c r="CU47" s="7">
        <v>45992</v>
      </c>
      <c r="CV47" s="4">
        <f t="shared" si="26"/>
        <v>104</v>
      </c>
      <c r="CW47" s="6"/>
      <c r="CX47" s="7"/>
      <c r="CY47" s="4"/>
      <c r="CZ47" s="6">
        <v>45820</v>
      </c>
      <c r="DA47" s="7">
        <v>45845</v>
      </c>
      <c r="DB47" s="4">
        <f t="shared" si="37"/>
        <v>25</v>
      </c>
      <c r="DC47" s="6">
        <v>45827</v>
      </c>
      <c r="DD47" s="7">
        <v>45894</v>
      </c>
      <c r="DE47" s="4">
        <f t="shared" si="28"/>
        <v>67</v>
      </c>
      <c r="DF47" s="6">
        <v>45863</v>
      </c>
      <c r="DG47" s="7">
        <v>45917</v>
      </c>
      <c r="DH47" s="4">
        <f t="shared" si="29"/>
        <v>54</v>
      </c>
      <c r="DI47" s="6">
        <v>45574</v>
      </c>
      <c r="DJ47" s="7">
        <v>45656</v>
      </c>
      <c r="DK47" s="4">
        <f t="shared" si="30"/>
        <v>82</v>
      </c>
      <c r="DL47" s="6">
        <v>45968</v>
      </c>
      <c r="DM47" s="7">
        <v>45986</v>
      </c>
      <c r="DN47" s="4">
        <f t="shared" si="38"/>
        <v>18</v>
      </c>
      <c r="DO47" s="6">
        <v>45924</v>
      </c>
      <c r="DP47" s="7">
        <v>45937</v>
      </c>
      <c r="DQ47" s="4">
        <f t="shared" si="31"/>
        <v>13</v>
      </c>
      <c r="DR47" s="33"/>
      <c r="DS47" s="2" t="s">
        <v>31</v>
      </c>
      <c r="DT47" s="2">
        <v>32</v>
      </c>
      <c r="DU47" s="20">
        <v>67.34375</v>
      </c>
      <c r="DV47" s="33"/>
      <c r="DX47" s="2" t="s">
        <v>31</v>
      </c>
      <c r="DY47" s="2">
        <v>15</v>
      </c>
      <c r="DZ47" s="20">
        <f t="shared" si="32"/>
        <v>56.666666666666664</v>
      </c>
      <c r="ED47" t="s">
        <v>31</v>
      </c>
      <c r="EE47" s="14">
        <v>56.666666666666664</v>
      </c>
    </row>
    <row r="48" spans="1:135" x14ac:dyDescent="0.25">
      <c r="A48" t="s">
        <v>55</v>
      </c>
      <c r="B48" s="6">
        <v>45897</v>
      </c>
      <c r="C48" s="7">
        <v>45929</v>
      </c>
      <c r="D48" s="4">
        <f t="shared" si="1"/>
        <v>32</v>
      </c>
      <c r="E48" s="3"/>
      <c r="F48" s="2"/>
      <c r="G48" s="4"/>
      <c r="H48" s="6">
        <v>45911</v>
      </c>
      <c r="I48" s="7">
        <v>45939</v>
      </c>
      <c r="J48" s="4">
        <f t="shared" si="2"/>
        <v>28</v>
      </c>
      <c r="K48" s="6">
        <v>45762</v>
      </c>
      <c r="L48" s="7">
        <v>45779</v>
      </c>
      <c r="M48" s="4">
        <f t="shared" si="3"/>
        <v>17</v>
      </c>
      <c r="N48" s="6">
        <v>45762</v>
      </c>
      <c r="O48" s="7">
        <v>45770</v>
      </c>
      <c r="P48" s="4">
        <f t="shared" si="4"/>
        <v>8</v>
      </c>
      <c r="Q48" s="6">
        <v>45849</v>
      </c>
      <c r="R48" s="7">
        <v>45865</v>
      </c>
      <c r="S48" s="4">
        <f t="shared" si="5"/>
        <v>16</v>
      </c>
      <c r="T48" s="3"/>
      <c r="U48" s="2"/>
      <c r="V48" s="4"/>
      <c r="W48" s="6">
        <v>45888</v>
      </c>
      <c r="X48" s="7">
        <v>45897</v>
      </c>
      <c r="Y48" s="4">
        <f t="shared" si="6"/>
        <v>9</v>
      </c>
      <c r="Z48" s="6">
        <v>45911</v>
      </c>
      <c r="AA48" s="7">
        <v>45933</v>
      </c>
      <c r="AB48" s="4">
        <f t="shared" si="7"/>
        <v>22</v>
      </c>
      <c r="AC48" s="6"/>
      <c r="AD48" s="7"/>
      <c r="AE48" s="4"/>
      <c r="AF48" s="6">
        <v>45873</v>
      </c>
      <c r="AG48" s="7">
        <v>45910</v>
      </c>
      <c r="AH48" s="4">
        <f t="shared" si="8"/>
        <v>37</v>
      </c>
      <c r="AI48" s="6">
        <v>45869</v>
      </c>
      <c r="AJ48" s="7">
        <v>45882</v>
      </c>
      <c r="AK48" s="4">
        <f t="shared" si="9"/>
        <v>13</v>
      </c>
      <c r="AL48" s="6">
        <v>45908</v>
      </c>
      <c r="AM48" s="7">
        <v>45916</v>
      </c>
      <c r="AN48" s="4">
        <f t="shared" si="10"/>
        <v>8</v>
      </c>
      <c r="AO48" s="6">
        <v>45895</v>
      </c>
      <c r="AP48" s="7">
        <v>45915</v>
      </c>
      <c r="AQ48" s="4">
        <f t="shared" si="11"/>
        <v>20</v>
      </c>
      <c r="AR48" s="6"/>
      <c r="AS48" s="7"/>
      <c r="AT48" s="4"/>
      <c r="AU48" s="6">
        <v>45908</v>
      </c>
      <c r="AV48" s="7">
        <v>45925</v>
      </c>
      <c r="AW48" s="4">
        <f t="shared" si="12"/>
        <v>17</v>
      </c>
      <c r="AX48" s="6">
        <v>45933</v>
      </c>
      <c r="AY48" s="7">
        <v>45960</v>
      </c>
      <c r="AZ48" s="4">
        <f t="shared" si="13"/>
        <v>27</v>
      </c>
      <c r="BA48" s="6">
        <v>45946</v>
      </c>
      <c r="BB48" s="7">
        <v>45960</v>
      </c>
      <c r="BC48" s="4">
        <f t="shared" si="14"/>
        <v>14</v>
      </c>
      <c r="BD48" s="29">
        <v>45665</v>
      </c>
      <c r="BE48" s="7">
        <v>45678</v>
      </c>
      <c r="BF48" s="4">
        <f t="shared" si="15"/>
        <v>13</v>
      </c>
      <c r="BG48" s="6">
        <v>45693</v>
      </c>
      <c r="BH48" s="7">
        <v>45712</v>
      </c>
      <c r="BI48" s="4">
        <f t="shared" si="16"/>
        <v>19</v>
      </c>
      <c r="BJ48" s="6">
        <v>45761</v>
      </c>
      <c r="BK48" s="7">
        <v>45770</v>
      </c>
      <c r="BL48" s="4">
        <f t="shared" si="34"/>
        <v>9</v>
      </c>
      <c r="BM48" s="6">
        <v>45660</v>
      </c>
      <c r="BN48" s="7">
        <v>45671</v>
      </c>
      <c r="BO48" s="4">
        <f t="shared" si="17"/>
        <v>11</v>
      </c>
      <c r="BP48" s="6">
        <v>45665</v>
      </c>
      <c r="BQ48" s="7">
        <v>45667</v>
      </c>
      <c r="BR48" s="4">
        <f t="shared" si="18"/>
        <v>2</v>
      </c>
      <c r="BS48" s="13">
        <v>45660</v>
      </c>
      <c r="BT48" s="7">
        <v>45686</v>
      </c>
      <c r="BU48" s="4">
        <f t="shared" si="19"/>
        <v>26</v>
      </c>
      <c r="BV48" s="6">
        <v>45700</v>
      </c>
      <c r="BW48" s="7">
        <v>45707</v>
      </c>
      <c r="BX48" s="4">
        <f t="shared" si="20"/>
        <v>7</v>
      </c>
      <c r="BY48" s="6"/>
      <c r="BZ48" s="7"/>
      <c r="CA48" s="4"/>
      <c r="CB48" s="6">
        <v>45968</v>
      </c>
      <c r="CC48" s="7">
        <v>45974</v>
      </c>
      <c r="CD48" s="4">
        <f t="shared" si="22"/>
        <v>6</v>
      </c>
      <c r="CE48" s="6">
        <v>45968</v>
      </c>
      <c r="CF48" s="7">
        <v>45996</v>
      </c>
      <c r="CG48" s="4">
        <f t="shared" si="23"/>
        <v>28</v>
      </c>
      <c r="CH48" s="6"/>
      <c r="CI48" s="7"/>
      <c r="CJ48" s="4"/>
      <c r="CK48" s="6">
        <v>45908</v>
      </c>
      <c r="CL48" s="7">
        <v>45919</v>
      </c>
      <c r="CM48" s="4">
        <f t="shared" si="24"/>
        <v>11</v>
      </c>
      <c r="CN48" s="6">
        <v>45910</v>
      </c>
      <c r="CO48" s="7">
        <v>45992</v>
      </c>
      <c r="CP48" s="4">
        <f t="shared" si="25"/>
        <v>82</v>
      </c>
      <c r="CQ48" s="6">
        <v>45861</v>
      </c>
      <c r="CR48" s="7">
        <v>45876</v>
      </c>
      <c r="CS48" s="4">
        <f t="shared" si="36"/>
        <v>15</v>
      </c>
      <c r="CT48" s="6">
        <v>45993</v>
      </c>
      <c r="CU48" s="7">
        <v>46009</v>
      </c>
      <c r="CV48" s="4">
        <f t="shared" si="26"/>
        <v>16</v>
      </c>
      <c r="CW48" s="6">
        <v>45791</v>
      </c>
      <c r="CX48" s="7">
        <v>45810</v>
      </c>
      <c r="CY48" s="4">
        <f t="shared" si="27"/>
        <v>19</v>
      </c>
      <c r="CZ48" s="6">
        <v>45888</v>
      </c>
      <c r="DA48" s="7">
        <v>45896</v>
      </c>
      <c r="DB48" s="4">
        <f t="shared" si="37"/>
        <v>8</v>
      </c>
      <c r="DC48" s="6">
        <v>45894</v>
      </c>
      <c r="DD48" s="7">
        <v>45912</v>
      </c>
      <c r="DE48" s="4">
        <f t="shared" si="28"/>
        <v>18</v>
      </c>
      <c r="DF48" s="6">
        <v>45946</v>
      </c>
      <c r="DG48" s="7">
        <v>45980</v>
      </c>
      <c r="DH48" s="4">
        <f t="shared" si="29"/>
        <v>34</v>
      </c>
      <c r="DI48" s="6">
        <v>45800</v>
      </c>
      <c r="DJ48" s="7">
        <v>45814</v>
      </c>
      <c r="DK48" s="4">
        <f>DJ48-DI48</f>
        <v>14</v>
      </c>
      <c r="DL48" s="6"/>
      <c r="DM48" s="7"/>
      <c r="DN48" s="4"/>
      <c r="DO48" s="6"/>
      <c r="DP48" s="7"/>
      <c r="DQ48" s="4"/>
      <c r="DR48" s="33"/>
      <c r="DS48" s="2" t="s">
        <v>55</v>
      </c>
      <c r="DT48" s="2">
        <v>32</v>
      </c>
      <c r="DU48" s="20">
        <v>18.9375</v>
      </c>
      <c r="DV48" s="33"/>
      <c r="DX48" s="2" t="s">
        <v>55</v>
      </c>
      <c r="DY48" s="2">
        <v>14</v>
      </c>
      <c r="DZ48" s="20">
        <f t="shared" si="32"/>
        <v>19.142857142857142</v>
      </c>
      <c r="ED48" t="s">
        <v>55</v>
      </c>
      <c r="EE48" s="14">
        <v>19.142857142857142</v>
      </c>
    </row>
    <row r="49" spans="1:135" x14ac:dyDescent="0.25">
      <c r="A49" t="s">
        <v>32</v>
      </c>
      <c r="B49" s="6">
        <v>45916</v>
      </c>
      <c r="C49" s="7">
        <v>45925</v>
      </c>
      <c r="D49" s="4">
        <f t="shared" si="1"/>
        <v>9</v>
      </c>
      <c r="E49" s="6">
        <v>45782</v>
      </c>
      <c r="F49" s="7">
        <v>45784</v>
      </c>
      <c r="G49" s="4">
        <f t="shared" si="40"/>
        <v>2</v>
      </c>
      <c r="H49" s="6">
        <v>45911</v>
      </c>
      <c r="I49" s="7">
        <v>45915</v>
      </c>
      <c r="J49" s="4">
        <f t="shared" si="2"/>
        <v>4</v>
      </c>
      <c r="K49" s="6">
        <v>45762</v>
      </c>
      <c r="L49" s="7">
        <v>45779</v>
      </c>
      <c r="M49" s="4">
        <f t="shared" si="3"/>
        <v>17</v>
      </c>
      <c r="N49" s="3"/>
      <c r="O49" s="2"/>
      <c r="P49" s="4"/>
      <c r="Q49" s="6">
        <v>45849</v>
      </c>
      <c r="R49" s="7">
        <v>45849</v>
      </c>
      <c r="S49" s="4">
        <f t="shared" si="5"/>
        <v>0</v>
      </c>
      <c r="T49" s="6">
        <v>45849</v>
      </c>
      <c r="U49" s="7">
        <v>45852</v>
      </c>
      <c r="V49" s="4">
        <f t="shared" si="33"/>
        <v>3</v>
      </c>
      <c r="W49" s="6">
        <v>45888</v>
      </c>
      <c r="X49" s="7">
        <v>45889</v>
      </c>
      <c r="Y49" s="4">
        <f t="shared" si="6"/>
        <v>1</v>
      </c>
      <c r="Z49" s="6">
        <v>45911</v>
      </c>
      <c r="AA49" s="7">
        <v>45915</v>
      </c>
      <c r="AB49" s="4">
        <f t="shared" si="7"/>
        <v>4</v>
      </c>
      <c r="AC49" s="6"/>
      <c r="AD49" s="7"/>
      <c r="AE49" s="4"/>
      <c r="AF49" s="6">
        <v>45873</v>
      </c>
      <c r="AG49" s="7">
        <v>45876</v>
      </c>
      <c r="AH49" s="4">
        <f t="shared" si="8"/>
        <v>3</v>
      </c>
      <c r="AI49" s="6">
        <v>45869</v>
      </c>
      <c r="AJ49" s="7">
        <v>45876</v>
      </c>
      <c r="AK49" s="4">
        <f t="shared" si="9"/>
        <v>7</v>
      </c>
      <c r="AL49" s="6">
        <v>45908</v>
      </c>
      <c r="AM49" s="7">
        <v>45912</v>
      </c>
      <c r="AN49" s="4">
        <f t="shared" si="10"/>
        <v>4</v>
      </c>
      <c r="AO49" s="6">
        <v>45895</v>
      </c>
      <c r="AP49" s="7">
        <v>45904</v>
      </c>
      <c r="AQ49" s="4">
        <f t="shared" si="11"/>
        <v>9</v>
      </c>
      <c r="AR49" s="6">
        <v>45861</v>
      </c>
      <c r="AS49" s="7">
        <v>45862</v>
      </c>
      <c r="AT49" s="4">
        <f t="shared" si="41"/>
        <v>1</v>
      </c>
      <c r="AU49" s="6">
        <v>45908</v>
      </c>
      <c r="AV49" s="7">
        <v>45912</v>
      </c>
      <c r="AW49" s="4">
        <f t="shared" si="12"/>
        <v>4</v>
      </c>
      <c r="AX49" s="6">
        <v>45933</v>
      </c>
      <c r="AY49" s="7">
        <v>45940</v>
      </c>
      <c r="AZ49" s="4">
        <f t="shared" si="13"/>
        <v>7</v>
      </c>
      <c r="BA49" s="6">
        <v>45946</v>
      </c>
      <c r="BB49" s="7">
        <v>45950</v>
      </c>
      <c r="BC49" s="4">
        <f t="shared" si="14"/>
        <v>4</v>
      </c>
      <c r="BD49" s="29">
        <v>45665</v>
      </c>
      <c r="BE49" s="7">
        <v>45670</v>
      </c>
      <c r="BF49" s="4">
        <f t="shared" si="15"/>
        <v>5</v>
      </c>
      <c r="BG49" s="6">
        <v>45693</v>
      </c>
      <c r="BH49" s="7">
        <v>45695</v>
      </c>
      <c r="BI49" s="4">
        <f t="shared" si="16"/>
        <v>2</v>
      </c>
      <c r="BJ49" s="6"/>
      <c r="BK49" s="7"/>
      <c r="BL49" s="4"/>
      <c r="BM49" s="6">
        <v>45660</v>
      </c>
      <c r="BN49" s="7">
        <v>45670</v>
      </c>
      <c r="BO49" s="4">
        <f t="shared" si="17"/>
        <v>10</v>
      </c>
      <c r="BP49" s="6">
        <v>45665</v>
      </c>
      <c r="BQ49" s="7">
        <v>45670</v>
      </c>
      <c r="BR49" s="4">
        <f t="shared" si="18"/>
        <v>5</v>
      </c>
      <c r="BS49" s="13">
        <v>45660</v>
      </c>
      <c r="BT49" s="7">
        <v>45664</v>
      </c>
      <c r="BU49" s="4">
        <f t="shared" si="19"/>
        <v>4</v>
      </c>
      <c r="BV49" s="6">
        <v>45700</v>
      </c>
      <c r="BW49" s="7">
        <v>45709</v>
      </c>
      <c r="BX49" s="4">
        <f t="shared" si="20"/>
        <v>9</v>
      </c>
      <c r="BY49" s="6">
        <v>45655</v>
      </c>
      <c r="BZ49" s="7">
        <v>45664</v>
      </c>
      <c r="CA49" s="4">
        <f t="shared" si="21"/>
        <v>9</v>
      </c>
      <c r="CB49" s="6">
        <v>45968</v>
      </c>
      <c r="CC49" s="7">
        <v>45971</v>
      </c>
      <c r="CD49" s="4">
        <f t="shared" si="22"/>
        <v>3</v>
      </c>
      <c r="CE49" s="6">
        <v>45968</v>
      </c>
      <c r="CF49" s="7">
        <v>45974</v>
      </c>
      <c r="CG49" s="4">
        <f t="shared" si="23"/>
        <v>6</v>
      </c>
      <c r="CH49" s="6"/>
      <c r="CI49" s="7"/>
      <c r="CJ49" s="4"/>
      <c r="CK49" s="6">
        <v>45908</v>
      </c>
      <c r="CL49" s="7">
        <v>45912</v>
      </c>
      <c r="CM49" s="4">
        <f t="shared" si="24"/>
        <v>4</v>
      </c>
      <c r="CN49" s="6">
        <v>45910</v>
      </c>
      <c r="CO49" s="7">
        <v>45915</v>
      </c>
      <c r="CP49" s="4">
        <f t="shared" si="25"/>
        <v>5</v>
      </c>
      <c r="CQ49" s="6">
        <v>45861</v>
      </c>
      <c r="CR49" s="7">
        <v>45861</v>
      </c>
      <c r="CS49" s="4">
        <f t="shared" si="36"/>
        <v>0</v>
      </c>
      <c r="CT49" s="6">
        <v>45993</v>
      </c>
      <c r="CU49" s="7">
        <v>45999</v>
      </c>
      <c r="CV49" s="4">
        <f t="shared" si="26"/>
        <v>6</v>
      </c>
      <c r="CW49" s="6">
        <v>45791</v>
      </c>
      <c r="CX49" s="7">
        <v>45796</v>
      </c>
      <c r="CY49" s="4">
        <f t="shared" si="27"/>
        <v>5</v>
      </c>
      <c r="CZ49" s="6">
        <v>45888</v>
      </c>
      <c r="DA49" s="7">
        <v>45890</v>
      </c>
      <c r="DB49" s="4">
        <f t="shared" si="37"/>
        <v>2</v>
      </c>
      <c r="DC49" s="13">
        <v>45894</v>
      </c>
      <c r="DD49" s="7">
        <v>45904</v>
      </c>
      <c r="DE49" s="4">
        <f t="shared" si="28"/>
        <v>10</v>
      </c>
      <c r="DF49" s="6">
        <v>45946</v>
      </c>
      <c r="DG49" s="7">
        <v>45952</v>
      </c>
      <c r="DH49" s="4">
        <f t="shared" si="29"/>
        <v>6</v>
      </c>
      <c r="DI49" s="6">
        <v>45800</v>
      </c>
      <c r="DJ49" s="7">
        <v>45804</v>
      </c>
      <c r="DK49" s="4">
        <f t="shared" si="30"/>
        <v>4</v>
      </c>
      <c r="DL49" s="6"/>
      <c r="DM49" s="7"/>
      <c r="DN49" s="4"/>
      <c r="DO49" s="6">
        <v>45980</v>
      </c>
      <c r="DP49" s="7">
        <v>45981</v>
      </c>
      <c r="DQ49" s="4">
        <f t="shared" si="31"/>
        <v>1</v>
      </c>
      <c r="DR49" s="33"/>
      <c r="DS49" s="2" t="s">
        <v>32</v>
      </c>
      <c r="DT49" s="2">
        <v>35</v>
      </c>
      <c r="DU49" s="20">
        <v>5</v>
      </c>
      <c r="DV49" s="33"/>
      <c r="DX49" s="2" t="s">
        <v>32</v>
      </c>
      <c r="DY49" s="2">
        <v>16</v>
      </c>
      <c r="DZ49" s="20">
        <f t="shared" si="32"/>
        <v>4.625</v>
      </c>
      <c r="ED49" t="s">
        <v>32</v>
      </c>
      <c r="EE49" s="14">
        <v>4.625</v>
      </c>
    </row>
    <row r="50" spans="1:135" x14ac:dyDescent="0.25">
      <c r="A50" t="s">
        <v>33</v>
      </c>
      <c r="B50" s="6">
        <v>45834</v>
      </c>
      <c r="C50" s="7">
        <v>45868</v>
      </c>
      <c r="D50" s="4">
        <f t="shared" si="1"/>
        <v>34</v>
      </c>
      <c r="E50" s="6">
        <v>45583</v>
      </c>
      <c r="F50" s="7">
        <v>45778</v>
      </c>
      <c r="G50" s="4">
        <f t="shared" si="40"/>
        <v>195</v>
      </c>
      <c r="H50" s="6">
        <v>45818</v>
      </c>
      <c r="I50" s="7">
        <v>45853</v>
      </c>
      <c r="J50" s="4">
        <f t="shared" si="2"/>
        <v>35</v>
      </c>
      <c r="K50" s="6">
        <v>45691</v>
      </c>
      <c r="L50" s="7">
        <v>45778</v>
      </c>
      <c r="M50" s="4">
        <f t="shared" si="3"/>
        <v>87</v>
      </c>
      <c r="N50" s="6">
        <v>45621</v>
      </c>
      <c r="O50" s="7">
        <v>45722</v>
      </c>
      <c r="P50" s="4">
        <f t="shared" si="4"/>
        <v>101</v>
      </c>
      <c r="Q50" s="6">
        <v>45813</v>
      </c>
      <c r="R50" s="7">
        <v>45852</v>
      </c>
      <c r="S50" s="4">
        <f t="shared" si="5"/>
        <v>39</v>
      </c>
      <c r="T50" s="3"/>
      <c r="U50" s="2"/>
      <c r="V50" s="4"/>
      <c r="W50" s="6">
        <v>45770</v>
      </c>
      <c r="X50" s="7">
        <v>45862</v>
      </c>
      <c r="Y50" s="4">
        <f t="shared" si="6"/>
        <v>92</v>
      </c>
      <c r="Z50" s="6">
        <v>45873</v>
      </c>
      <c r="AA50" s="7">
        <v>46028</v>
      </c>
      <c r="AB50" s="4">
        <f t="shared" si="7"/>
        <v>155</v>
      </c>
      <c r="AC50" s="6">
        <v>45673</v>
      </c>
      <c r="AD50" s="7">
        <v>45953</v>
      </c>
      <c r="AE50" s="4">
        <f>AD50-AC50</f>
        <v>280</v>
      </c>
      <c r="AF50" s="6"/>
      <c r="AG50" s="7"/>
      <c r="AH50" s="4"/>
      <c r="AI50" s="6">
        <v>45828</v>
      </c>
      <c r="AJ50" s="7">
        <v>45946</v>
      </c>
      <c r="AK50" s="4">
        <f t="shared" si="9"/>
        <v>118</v>
      </c>
      <c r="AL50" s="6">
        <v>45847</v>
      </c>
      <c r="AM50" s="7">
        <v>45936</v>
      </c>
      <c r="AN50" s="4">
        <f t="shared" si="10"/>
        <v>89</v>
      </c>
      <c r="AO50" s="6">
        <v>45793</v>
      </c>
      <c r="AP50" s="7">
        <v>45868</v>
      </c>
      <c r="AQ50" s="4">
        <f t="shared" si="11"/>
        <v>75</v>
      </c>
      <c r="AR50" s="6"/>
      <c r="AS50" s="7"/>
      <c r="AT50" s="4"/>
      <c r="AU50" s="6">
        <v>45825</v>
      </c>
      <c r="AV50" s="7">
        <v>45929</v>
      </c>
      <c r="AW50" s="4">
        <f t="shared" si="12"/>
        <v>104</v>
      </c>
      <c r="AX50" s="6">
        <v>45826</v>
      </c>
      <c r="AY50" s="7">
        <v>46008</v>
      </c>
      <c r="AZ50" s="4">
        <f t="shared" si="13"/>
        <v>182</v>
      </c>
      <c r="BA50" s="6">
        <v>45919</v>
      </c>
      <c r="BB50" s="7">
        <v>45994</v>
      </c>
      <c r="BC50" s="4">
        <f t="shared" si="14"/>
        <v>75</v>
      </c>
      <c r="BD50" s="29">
        <v>45590</v>
      </c>
      <c r="BE50" s="7">
        <v>45680</v>
      </c>
      <c r="BF50" s="4">
        <f t="shared" si="15"/>
        <v>90</v>
      </c>
      <c r="BG50" s="6">
        <v>45593</v>
      </c>
      <c r="BH50" s="7">
        <v>45828</v>
      </c>
      <c r="BI50" s="4">
        <f t="shared" si="16"/>
        <v>235</v>
      </c>
      <c r="BJ50" s="6">
        <v>45681</v>
      </c>
      <c r="BK50" s="7">
        <v>45812</v>
      </c>
      <c r="BL50" s="4">
        <f t="shared" si="34"/>
        <v>131</v>
      </c>
      <c r="BM50" s="6">
        <v>45566</v>
      </c>
      <c r="BN50" s="7">
        <v>45608</v>
      </c>
      <c r="BO50" s="4">
        <f t="shared" si="17"/>
        <v>42</v>
      </c>
      <c r="BP50" s="6"/>
      <c r="BQ50" s="7"/>
      <c r="BR50" s="4"/>
      <c r="BS50" s="6">
        <v>45573</v>
      </c>
      <c r="BT50" s="7">
        <v>45667</v>
      </c>
      <c r="BU50" s="4">
        <f t="shared" si="19"/>
        <v>94</v>
      </c>
      <c r="BV50" s="6">
        <v>45614</v>
      </c>
      <c r="BW50" s="7">
        <v>45706</v>
      </c>
      <c r="BX50" s="4">
        <f t="shared" si="20"/>
        <v>92</v>
      </c>
      <c r="BY50" s="6">
        <v>45608</v>
      </c>
      <c r="BZ50" s="7">
        <v>45824</v>
      </c>
      <c r="CA50" s="4">
        <f t="shared" si="21"/>
        <v>216</v>
      </c>
      <c r="CB50" s="6">
        <v>45832</v>
      </c>
      <c r="CC50" s="7">
        <v>46042</v>
      </c>
      <c r="CD50" s="4">
        <f t="shared" si="22"/>
        <v>210</v>
      </c>
      <c r="CE50" s="6">
        <v>45846</v>
      </c>
      <c r="CF50" s="7">
        <v>45974</v>
      </c>
      <c r="CG50" s="4">
        <f t="shared" si="23"/>
        <v>128</v>
      </c>
      <c r="CH50" s="6">
        <v>45833</v>
      </c>
      <c r="CI50" s="7">
        <v>45868</v>
      </c>
      <c r="CJ50" s="4">
        <f t="shared" si="35"/>
        <v>35</v>
      </c>
      <c r="CK50" s="6">
        <v>45835</v>
      </c>
      <c r="CL50" s="7">
        <v>46010</v>
      </c>
      <c r="CM50" s="4">
        <f t="shared" si="24"/>
        <v>175</v>
      </c>
      <c r="CN50" s="6">
        <v>45848</v>
      </c>
      <c r="CO50" s="7">
        <v>46002</v>
      </c>
      <c r="CP50" s="4">
        <f t="shared" si="25"/>
        <v>154</v>
      </c>
      <c r="CQ50" s="6"/>
      <c r="CR50" s="7"/>
      <c r="CS50" s="4"/>
      <c r="CT50" s="6">
        <v>45888</v>
      </c>
      <c r="CU50" s="7">
        <v>46042</v>
      </c>
      <c r="CV50" s="4">
        <f t="shared" si="26"/>
        <v>154</v>
      </c>
      <c r="CW50" s="6">
        <v>45743</v>
      </c>
      <c r="CX50" s="7">
        <v>45776</v>
      </c>
      <c r="CY50" s="4">
        <f t="shared" si="27"/>
        <v>33</v>
      </c>
      <c r="CZ50" s="6"/>
      <c r="DA50" s="7"/>
      <c r="DB50" s="4"/>
      <c r="DC50" s="6"/>
      <c r="DD50" s="7"/>
      <c r="DE50" s="4"/>
      <c r="DF50" s="6">
        <v>45866</v>
      </c>
      <c r="DG50" s="7">
        <v>45966</v>
      </c>
      <c r="DH50" s="4">
        <f t="shared" si="29"/>
        <v>100</v>
      </c>
      <c r="DI50" s="6">
        <v>45574</v>
      </c>
      <c r="DJ50" s="7">
        <v>45771</v>
      </c>
      <c r="DK50" s="4">
        <f t="shared" si="30"/>
        <v>197</v>
      </c>
      <c r="DL50" s="6"/>
      <c r="DM50" s="7"/>
      <c r="DN50" s="4"/>
      <c r="DO50" s="6">
        <v>45924</v>
      </c>
      <c r="DP50" s="7">
        <v>45981</v>
      </c>
      <c r="DQ50" s="4">
        <f t="shared" si="31"/>
        <v>57</v>
      </c>
      <c r="DR50" s="33"/>
      <c r="DS50" s="2" t="s">
        <v>33</v>
      </c>
      <c r="DT50" s="2">
        <v>32</v>
      </c>
      <c r="DU50" s="20">
        <v>118.875</v>
      </c>
      <c r="DV50" s="33"/>
      <c r="DX50" s="2" t="s">
        <v>33</v>
      </c>
      <c r="DY50" s="2">
        <v>15</v>
      </c>
      <c r="DZ50" s="20">
        <f t="shared" si="32"/>
        <v>97.733333333333334</v>
      </c>
      <c r="ED50" t="s">
        <v>33</v>
      </c>
      <c r="EE50" s="14">
        <v>97.733333333333334</v>
      </c>
    </row>
    <row r="51" spans="1:135" x14ac:dyDescent="0.25">
      <c r="A51" t="s">
        <v>58</v>
      </c>
      <c r="B51" s="3"/>
      <c r="C51" s="2"/>
      <c r="D51" s="4"/>
      <c r="E51" s="3"/>
      <c r="F51" s="2"/>
      <c r="G51" s="4"/>
      <c r="H51" s="6">
        <v>45911</v>
      </c>
      <c r="I51" s="7">
        <v>45937</v>
      </c>
      <c r="J51" s="4">
        <f t="shared" si="2"/>
        <v>26</v>
      </c>
      <c r="K51" s="6">
        <v>45762</v>
      </c>
      <c r="L51" s="7">
        <v>45764</v>
      </c>
      <c r="M51" s="4">
        <f t="shared" si="3"/>
        <v>2</v>
      </c>
      <c r="N51" s="6">
        <v>45762</v>
      </c>
      <c r="O51" s="7">
        <v>45789</v>
      </c>
      <c r="P51" s="4">
        <f t="shared" si="4"/>
        <v>27</v>
      </c>
      <c r="Q51" s="6">
        <v>45849</v>
      </c>
      <c r="R51" s="7">
        <v>45853</v>
      </c>
      <c r="S51" s="4">
        <f t="shared" si="5"/>
        <v>4</v>
      </c>
      <c r="T51" s="6">
        <v>45849</v>
      </c>
      <c r="U51" s="7">
        <v>45853</v>
      </c>
      <c r="V51" s="4">
        <f t="shared" si="33"/>
        <v>4</v>
      </c>
      <c r="W51" s="6">
        <v>45888</v>
      </c>
      <c r="X51" s="7">
        <v>45889</v>
      </c>
      <c r="Y51" s="4">
        <f t="shared" si="6"/>
        <v>1</v>
      </c>
      <c r="Z51" s="6">
        <v>45911</v>
      </c>
      <c r="AA51" s="7">
        <v>45915</v>
      </c>
      <c r="AB51" s="4">
        <f t="shared" si="7"/>
        <v>4</v>
      </c>
      <c r="AC51" s="6"/>
      <c r="AD51" s="7"/>
      <c r="AE51" s="4"/>
      <c r="AF51" s="6">
        <v>45873</v>
      </c>
      <c r="AG51" s="7">
        <v>45875</v>
      </c>
      <c r="AH51" s="4">
        <f t="shared" si="8"/>
        <v>2</v>
      </c>
      <c r="AI51" s="6">
        <v>45869</v>
      </c>
      <c r="AJ51" s="7">
        <v>45887</v>
      </c>
      <c r="AK51" s="4">
        <f t="shared" si="9"/>
        <v>18</v>
      </c>
      <c r="AL51" s="6"/>
      <c r="AM51" s="7"/>
      <c r="AN51" s="4"/>
      <c r="AO51" s="6">
        <v>45895</v>
      </c>
      <c r="AP51" s="7">
        <v>45896</v>
      </c>
      <c r="AQ51" s="4">
        <f t="shared" si="11"/>
        <v>1</v>
      </c>
      <c r="AR51" s="6"/>
      <c r="AS51" s="7"/>
      <c r="AT51" s="4"/>
      <c r="AU51" s="6">
        <v>45908</v>
      </c>
      <c r="AV51" s="7">
        <v>45909</v>
      </c>
      <c r="AW51" s="4">
        <f t="shared" si="12"/>
        <v>1</v>
      </c>
      <c r="AX51" s="6"/>
      <c r="AY51" s="7"/>
      <c r="AZ51" s="4"/>
      <c r="BA51" s="6">
        <v>45946</v>
      </c>
      <c r="BB51" s="7">
        <v>45950</v>
      </c>
      <c r="BC51" s="4">
        <f t="shared" si="14"/>
        <v>4</v>
      </c>
      <c r="BD51" s="29">
        <v>45665</v>
      </c>
      <c r="BE51" s="7">
        <v>45691</v>
      </c>
      <c r="BF51" s="4">
        <f t="shared" si="15"/>
        <v>26</v>
      </c>
      <c r="BG51" s="6">
        <v>45693</v>
      </c>
      <c r="BH51" s="7">
        <v>45699</v>
      </c>
      <c r="BI51" s="4">
        <f t="shared" si="16"/>
        <v>6</v>
      </c>
      <c r="BJ51" s="6"/>
      <c r="BK51" s="7"/>
      <c r="BL51" s="4"/>
      <c r="BM51" s="6">
        <v>45660</v>
      </c>
      <c r="BN51" s="7">
        <v>45684</v>
      </c>
      <c r="BO51" s="4">
        <f t="shared" si="17"/>
        <v>24</v>
      </c>
      <c r="BP51" s="6">
        <v>45665</v>
      </c>
      <c r="BQ51" s="7">
        <v>45677</v>
      </c>
      <c r="BR51" s="4">
        <f t="shared" si="18"/>
        <v>12</v>
      </c>
      <c r="BS51" s="6"/>
      <c r="BT51" s="7"/>
      <c r="BU51" s="4"/>
      <c r="BV51" s="6">
        <v>45700</v>
      </c>
      <c r="BW51" s="7">
        <v>45751</v>
      </c>
      <c r="BX51" s="4">
        <f t="shared" si="20"/>
        <v>51</v>
      </c>
      <c r="BY51" s="6"/>
      <c r="BZ51" s="7"/>
      <c r="CA51" s="4"/>
      <c r="CB51" s="6">
        <v>45968</v>
      </c>
      <c r="CC51" s="7">
        <v>45971</v>
      </c>
      <c r="CD51" s="4">
        <f t="shared" si="22"/>
        <v>3</v>
      </c>
      <c r="CE51" s="6">
        <v>45968</v>
      </c>
      <c r="CF51" s="7">
        <v>45971</v>
      </c>
      <c r="CG51" s="4">
        <f t="shared" si="23"/>
        <v>3</v>
      </c>
      <c r="CH51" s="6"/>
      <c r="CI51" s="7"/>
      <c r="CJ51" s="4"/>
      <c r="CK51" s="6">
        <v>45908</v>
      </c>
      <c r="CL51" s="7">
        <v>45929</v>
      </c>
      <c r="CM51" s="4">
        <f t="shared" si="24"/>
        <v>21</v>
      </c>
      <c r="CN51" s="6">
        <v>45910</v>
      </c>
      <c r="CO51" s="7">
        <v>45915</v>
      </c>
      <c r="CP51" s="4">
        <f t="shared" si="25"/>
        <v>5</v>
      </c>
      <c r="CQ51" s="6">
        <v>45861</v>
      </c>
      <c r="CR51" s="7">
        <v>45862</v>
      </c>
      <c r="CS51" s="4">
        <f t="shared" si="36"/>
        <v>1</v>
      </c>
      <c r="CT51" s="6"/>
      <c r="CU51" s="7"/>
      <c r="CV51" s="4"/>
      <c r="CW51" s="6">
        <v>45791</v>
      </c>
      <c r="CX51" s="7">
        <v>45793</v>
      </c>
      <c r="CY51" s="4">
        <f t="shared" si="27"/>
        <v>2</v>
      </c>
      <c r="CZ51" s="6">
        <v>45888</v>
      </c>
      <c r="DA51" s="7">
        <v>45889</v>
      </c>
      <c r="DB51" s="4">
        <f t="shared" si="37"/>
        <v>1</v>
      </c>
      <c r="DC51" s="13">
        <v>45894</v>
      </c>
      <c r="DD51" s="7">
        <v>45895</v>
      </c>
      <c r="DE51" s="4">
        <f t="shared" si="28"/>
        <v>1</v>
      </c>
      <c r="DF51" s="6">
        <v>45946</v>
      </c>
      <c r="DG51" s="7">
        <v>45966</v>
      </c>
      <c r="DH51" s="4">
        <f t="shared" si="29"/>
        <v>20</v>
      </c>
      <c r="DI51" s="6">
        <v>45800</v>
      </c>
      <c r="DJ51" s="7">
        <v>45859</v>
      </c>
      <c r="DK51" s="4">
        <f t="shared" si="30"/>
        <v>59</v>
      </c>
      <c r="DL51" s="6"/>
      <c r="DM51" s="7"/>
      <c r="DN51" s="4"/>
      <c r="DO51" s="6">
        <v>45980</v>
      </c>
      <c r="DP51" s="7">
        <v>45981</v>
      </c>
      <c r="DQ51" s="4">
        <f t="shared" si="31"/>
        <v>1</v>
      </c>
      <c r="DR51" s="33"/>
      <c r="DS51" s="2" t="s">
        <v>58</v>
      </c>
      <c r="DT51" s="2">
        <v>28</v>
      </c>
      <c r="DU51" s="20">
        <v>11.785714285714286</v>
      </c>
      <c r="DV51" s="33"/>
      <c r="DX51" s="2" t="s">
        <v>58</v>
      </c>
      <c r="DY51" s="2">
        <v>12</v>
      </c>
      <c r="DZ51" s="20">
        <f t="shared" si="32"/>
        <v>7.5</v>
      </c>
      <c r="ED51" t="s">
        <v>58</v>
      </c>
      <c r="EE51" s="14">
        <v>7.5</v>
      </c>
    </row>
    <row r="52" spans="1:135" x14ac:dyDescent="0.25">
      <c r="A52" t="s">
        <v>34</v>
      </c>
      <c r="B52" s="6">
        <v>45834</v>
      </c>
      <c r="C52" s="7">
        <v>45869</v>
      </c>
      <c r="D52" s="4">
        <f t="shared" si="1"/>
        <v>35</v>
      </c>
      <c r="E52" s="6">
        <v>45583</v>
      </c>
      <c r="F52" s="7">
        <v>45593</v>
      </c>
      <c r="G52" s="4">
        <f t="shared" si="40"/>
        <v>10</v>
      </c>
      <c r="H52" s="6">
        <v>45818</v>
      </c>
      <c r="I52" s="7">
        <v>45835</v>
      </c>
      <c r="J52" s="4">
        <f t="shared" si="2"/>
        <v>17</v>
      </c>
      <c r="K52" s="6">
        <v>45685</v>
      </c>
      <c r="L52" s="7">
        <v>45708</v>
      </c>
      <c r="M52" s="4">
        <f t="shared" si="3"/>
        <v>23</v>
      </c>
      <c r="N52" s="3"/>
      <c r="O52" s="7"/>
      <c r="P52" s="4"/>
      <c r="Q52" s="6">
        <v>45813</v>
      </c>
      <c r="R52" s="7">
        <v>45852</v>
      </c>
      <c r="S52" s="4">
        <f t="shared" si="5"/>
        <v>39</v>
      </c>
      <c r="T52" s="6">
        <v>45804</v>
      </c>
      <c r="U52" s="7">
        <v>45838</v>
      </c>
      <c r="V52" s="4">
        <f t="shared" si="33"/>
        <v>34</v>
      </c>
      <c r="W52" s="6">
        <v>45786</v>
      </c>
      <c r="X52" s="7">
        <v>45805</v>
      </c>
      <c r="Y52" s="4">
        <f t="shared" si="6"/>
        <v>19</v>
      </c>
      <c r="Z52" s="6">
        <v>45841</v>
      </c>
      <c r="AA52" s="7">
        <v>45860</v>
      </c>
      <c r="AB52" s="4">
        <f t="shared" si="7"/>
        <v>19</v>
      </c>
      <c r="AC52" s="6">
        <v>45660</v>
      </c>
      <c r="AD52" s="7">
        <v>45665</v>
      </c>
      <c r="AE52" s="4">
        <f>AD52-AC52</f>
        <v>5</v>
      </c>
      <c r="AF52" s="6">
        <v>45785</v>
      </c>
      <c r="AG52" s="7">
        <v>45798</v>
      </c>
      <c r="AH52" s="4">
        <f t="shared" si="8"/>
        <v>13</v>
      </c>
      <c r="AI52" s="6">
        <v>45828</v>
      </c>
      <c r="AJ52" s="7">
        <v>45841</v>
      </c>
      <c r="AK52" s="4">
        <f t="shared" si="9"/>
        <v>13</v>
      </c>
      <c r="AL52" s="6">
        <v>45838</v>
      </c>
      <c r="AM52" s="7">
        <v>45852</v>
      </c>
      <c r="AN52" s="4">
        <f t="shared" si="10"/>
        <v>14</v>
      </c>
      <c r="AO52" s="6">
        <v>45796</v>
      </c>
      <c r="AP52" s="7">
        <v>45821</v>
      </c>
      <c r="AQ52" s="4">
        <f t="shared" si="11"/>
        <v>25</v>
      </c>
      <c r="AR52" s="6">
        <v>45821</v>
      </c>
      <c r="AS52" s="7">
        <v>45835</v>
      </c>
      <c r="AT52" s="4">
        <f t="shared" si="41"/>
        <v>14</v>
      </c>
      <c r="AU52" s="6">
        <v>45825</v>
      </c>
      <c r="AV52" s="7">
        <v>45835</v>
      </c>
      <c r="AW52" s="4">
        <f t="shared" si="12"/>
        <v>10</v>
      </c>
      <c r="AX52" s="6">
        <v>45826</v>
      </c>
      <c r="AY52" s="7">
        <v>45835</v>
      </c>
      <c r="AZ52" s="4">
        <f t="shared" si="13"/>
        <v>9</v>
      </c>
      <c r="BA52" s="6">
        <v>45922</v>
      </c>
      <c r="BB52" s="7">
        <v>45939</v>
      </c>
      <c r="BC52" s="4">
        <f t="shared" si="14"/>
        <v>17</v>
      </c>
      <c r="BD52" s="29">
        <v>45589</v>
      </c>
      <c r="BE52" s="7">
        <v>45616</v>
      </c>
      <c r="BF52" s="4">
        <f t="shared" si="15"/>
        <v>27</v>
      </c>
      <c r="BG52" s="6"/>
      <c r="BH52" s="7"/>
      <c r="BI52" s="4"/>
      <c r="BJ52" s="6">
        <v>45722</v>
      </c>
      <c r="BK52" s="7">
        <v>45742</v>
      </c>
      <c r="BL52" s="4">
        <f t="shared" si="34"/>
        <v>20</v>
      </c>
      <c r="BM52" s="6"/>
      <c r="BN52" s="7"/>
      <c r="BO52" s="4"/>
      <c r="BP52" s="6">
        <v>45610</v>
      </c>
      <c r="BQ52" s="7">
        <v>45625</v>
      </c>
      <c r="BR52" s="4">
        <f t="shared" si="18"/>
        <v>15</v>
      </c>
      <c r="BS52" s="6">
        <v>45572</v>
      </c>
      <c r="BT52" s="7">
        <v>45594</v>
      </c>
      <c r="BU52" s="4">
        <f t="shared" si="19"/>
        <v>22</v>
      </c>
      <c r="BV52" s="6">
        <v>45615</v>
      </c>
      <c r="BW52" s="7">
        <v>45631</v>
      </c>
      <c r="BX52" s="4">
        <f t="shared" si="20"/>
        <v>16</v>
      </c>
      <c r="BY52" s="6">
        <v>45593</v>
      </c>
      <c r="BZ52" s="7">
        <v>45721</v>
      </c>
      <c r="CA52" s="4">
        <f t="shared" si="21"/>
        <v>128</v>
      </c>
      <c r="CB52" s="6"/>
      <c r="CC52" s="7"/>
      <c r="CD52" s="4"/>
      <c r="CE52" s="6">
        <v>45839</v>
      </c>
      <c r="CF52" s="7">
        <v>45852</v>
      </c>
      <c r="CG52" s="4">
        <f t="shared" si="23"/>
        <v>13</v>
      </c>
      <c r="CH52" s="6">
        <v>45833</v>
      </c>
      <c r="CI52" s="7">
        <v>45856</v>
      </c>
      <c r="CJ52" s="4">
        <f t="shared" si="35"/>
        <v>23</v>
      </c>
      <c r="CK52" s="6">
        <v>45835</v>
      </c>
      <c r="CL52" s="7">
        <v>45889</v>
      </c>
      <c r="CM52" s="4">
        <f t="shared" si="24"/>
        <v>54</v>
      </c>
      <c r="CN52" s="6">
        <v>45836</v>
      </c>
      <c r="CO52" s="7">
        <v>45852</v>
      </c>
      <c r="CP52" s="4">
        <f t="shared" si="25"/>
        <v>16</v>
      </c>
      <c r="CQ52" s="6">
        <v>45819</v>
      </c>
      <c r="CR52" s="7">
        <v>45856</v>
      </c>
      <c r="CS52" s="4">
        <f t="shared" si="36"/>
        <v>37</v>
      </c>
      <c r="CT52" s="6"/>
      <c r="CU52" s="7"/>
      <c r="CV52" s="4"/>
      <c r="CW52" s="6">
        <v>45742</v>
      </c>
      <c r="CX52" s="7">
        <v>45761</v>
      </c>
      <c r="CY52" s="4">
        <f t="shared" si="27"/>
        <v>19</v>
      </c>
      <c r="CZ52" s="6">
        <v>45820</v>
      </c>
      <c r="DA52" s="7">
        <v>45835</v>
      </c>
      <c r="DB52" s="4">
        <f t="shared" si="37"/>
        <v>15</v>
      </c>
      <c r="DC52" s="6"/>
      <c r="DD52" s="7"/>
      <c r="DE52" s="4"/>
      <c r="DF52" s="6"/>
      <c r="DG52" s="7"/>
      <c r="DH52" s="4"/>
      <c r="DI52" s="6"/>
      <c r="DJ52" s="7"/>
      <c r="DK52" s="4"/>
      <c r="DL52" s="6">
        <v>45963</v>
      </c>
      <c r="DM52" s="7">
        <v>45982</v>
      </c>
      <c r="DN52" s="4">
        <f t="shared" si="38"/>
        <v>19</v>
      </c>
      <c r="DO52" s="6">
        <v>45924</v>
      </c>
      <c r="DP52" s="7">
        <v>45933</v>
      </c>
      <c r="DQ52" s="4">
        <f t="shared" si="31"/>
        <v>9</v>
      </c>
      <c r="DR52" s="33"/>
      <c r="DS52" s="2" t="s">
        <v>34</v>
      </c>
      <c r="DT52" s="2">
        <v>32</v>
      </c>
      <c r="DU52" s="20">
        <v>23.40625</v>
      </c>
      <c r="DV52" s="33"/>
      <c r="DX52" s="2" t="s">
        <v>34</v>
      </c>
      <c r="DY52" s="2">
        <v>17</v>
      </c>
      <c r="DZ52" s="20">
        <f t="shared" si="32"/>
        <v>16</v>
      </c>
      <c r="ED52" t="s">
        <v>34</v>
      </c>
      <c r="EE52" s="14">
        <v>16</v>
      </c>
    </row>
    <row r="53" spans="1:135" x14ac:dyDescent="0.25">
      <c r="A53" t="s">
        <v>35</v>
      </c>
      <c r="B53" s="6">
        <v>45833</v>
      </c>
      <c r="C53" s="7">
        <v>45877</v>
      </c>
      <c r="D53" s="4">
        <f t="shared" si="1"/>
        <v>44</v>
      </c>
      <c r="E53" s="3"/>
      <c r="F53" s="2"/>
      <c r="G53" s="4"/>
      <c r="H53" s="6">
        <v>45818</v>
      </c>
      <c r="I53" s="7">
        <v>45873</v>
      </c>
      <c r="J53" s="4">
        <f t="shared" si="2"/>
        <v>55</v>
      </c>
      <c r="K53" s="6">
        <v>45691</v>
      </c>
      <c r="L53" s="7">
        <v>45754</v>
      </c>
      <c r="M53" s="4">
        <f t="shared" si="3"/>
        <v>63</v>
      </c>
      <c r="N53" s="3"/>
      <c r="O53" s="2"/>
      <c r="P53" s="4"/>
      <c r="Q53" s="6">
        <v>45813</v>
      </c>
      <c r="R53" s="7">
        <v>45908</v>
      </c>
      <c r="S53" s="4">
        <f t="shared" si="5"/>
        <v>95</v>
      </c>
      <c r="T53" s="6">
        <v>45804</v>
      </c>
      <c r="U53" s="7">
        <v>45876</v>
      </c>
      <c r="V53" s="4">
        <f t="shared" si="33"/>
        <v>72</v>
      </c>
      <c r="W53" s="6">
        <v>45764</v>
      </c>
      <c r="X53" s="7">
        <v>45854</v>
      </c>
      <c r="Y53" s="4">
        <f t="shared" si="6"/>
        <v>90</v>
      </c>
      <c r="Z53" s="6">
        <v>45847</v>
      </c>
      <c r="AA53" s="7">
        <v>45916</v>
      </c>
      <c r="AB53" s="4">
        <f t="shared" si="7"/>
        <v>69</v>
      </c>
      <c r="AC53" s="6">
        <v>45673</v>
      </c>
      <c r="AD53" s="7">
        <v>45754</v>
      </c>
      <c r="AE53" s="4">
        <f>AD53-AC53</f>
        <v>81</v>
      </c>
      <c r="AF53" s="6">
        <v>45785</v>
      </c>
      <c r="AG53" s="7">
        <v>45939</v>
      </c>
      <c r="AH53" s="4">
        <f t="shared" si="8"/>
        <v>154</v>
      </c>
      <c r="AI53" s="6">
        <v>45828</v>
      </c>
      <c r="AJ53" s="7">
        <v>45910</v>
      </c>
      <c r="AK53" s="4">
        <f t="shared" si="9"/>
        <v>82</v>
      </c>
      <c r="AL53" s="6">
        <v>45847</v>
      </c>
      <c r="AM53" s="7">
        <v>45916</v>
      </c>
      <c r="AN53" s="4">
        <f t="shared" si="10"/>
        <v>69</v>
      </c>
      <c r="AO53" s="6">
        <v>45793</v>
      </c>
      <c r="AP53" s="7">
        <v>45891</v>
      </c>
      <c r="AQ53" s="4">
        <f t="shared" si="11"/>
        <v>98</v>
      </c>
      <c r="AR53" s="6">
        <v>45821</v>
      </c>
      <c r="AS53" s="7">
        <v>45895</v>
      </c>
      <c r="AT53" s="4">
        <f t="shared" si="41"/>
        <v>74</v>
      </c>
      <c r="AU53" s="6">
        <v>45825</v>
      </c>
      <c r="AV53" s="7">
        <v>45881</v>
      </c>
      <c r="AW53" s="4">
        <f t="shared" si="12"/>
        <v>56</v>
      </c>
      <c r="AX53" s="6">
        <v>45826</v>
      </c>
      <c r="AY53" s="7">
        <v>45881</v>
      </c>
      <c r="AZ53" s="4">
        <f t="shared" si="13"/>
        <v>55</v>
      </c>
      <c r="BA53" s="6">
        <v>45919</v>
      </c>
      <c r="BB53" s="7">
        <v>45953</v>
      </c>
      <c r="BC53" s="4">
        <f t="shared" si="14"/>
        <v>34</v>
      </c>
      <c r="BD53" s="29">
        <v>45590</v>
      </c>
      <c r="BE53" s="7">
        <v>45663</v>
      </c>
      <c r="BF53" s="4">
        <f t="shared" si="15"/>
        <v>73</v>
      </c>
      <c r="BG53" s="6"/>
      <c r="BH53" s="7"/>
      <c r="BI53" s="4"/>
      <c r="BJ53" s="6">
        <v>45596</v>
      </c>
      <c r="BK53" s="7">
        <v>45663</v>
      </c>
      <c r="BL53" s="4">
        <f t="shared" si="34"/>
        <v>67</v>
      </c>
      <c r="BM53" s="6">
        <v>45567</v>
      </c>
      <c r="BN53" s="7">
        <v>45622</v>
      </c>
      <c r="BO53" s="4">
        <f t="shared" si="17"/>
        <v>55</v>
      </c>
      <c r="BP53" s="6">
        <v>45623</v>
      </c>
      <c r="BQ53" s="7">
        <v>45722</v>
      </c>
      <c r="BR53" s="4">
        <f t="shared" si="18"/>
        <v>99</v>
      </c>
      <c r="BS53" s="6">
        <v>45573</v>
      </c>
      <c r="BT53" s="7">
        <v>45635</v>
      </c>
      <c r="BU53" s="4">
        <f t="shared" si="19"/>
        <v>62</v>
      </c>
      <c r="BV53" s="6">
        <v>45614</v>
      </c>
      <c r="BW53" s="7">
        <v>45691</v>
      </c>
      <c r="BX53" s="4">
        <f t="shared" si="20"/>
        <v>77</v>
      </c>
      <c r="BY53" s="6">
        <v>45607</v>
      </c>
      <c r="BZ53" s="7">
        <v>45663</v>
      </c>
      <c r="CA53" s="4">
        <f t="shared" si="21"/>
        <v>56</v>
      </c>
      <c r="CB53" s="34">
        <v>45832</v>
      </c>
      <c r="CC53" s="7">
        <v>45912</v>
      </c>
      <c r="CD53" s="4">
        <f t="shared" si="22"/>
        <v>80</v>
      </c>
      <c r="CE53" s="6">
        <v>45846</v>
      </c>
      <c r="CF53" s="7">
        <v>45975</v>
      </c>
      <c r="CG53" s="4">
        <f t="shared" si="23"/>
        <v>129</v>
      </c>
      <c r="CH53" s="6">
        <v>45839</v>
      </c>
      <c r="CI53" s="7">
        <v>45877</v>
      </c>
      <c r="CJ53" s="4">
        <f t="shared" si="35"/>
        <v>38</v>
      </c>
      <c r="CK53" s="6">
        <v>45834</v>
      </c>
      <c r="CL53" s="7">
        <v>45897</v>
      </c>
      <c r="CM53" s="4">
        <f t="shared" si="24"/>
        <v>63</v>
      </c>
      <c r="CN53" s="6">
        <v>45848</v>
      </c>
      <c r="CO53" s="7">
        <v>45945</v>
      </c>
      <c r="CP53" s="4">
        <f t="shared" si="25"/>
        <v>97</v>
      </c>
      <c r="CQ53" s="6">
        <v>45819</v>
      </c>
      <c r="CR53" s="7">
        <v>45873</v>
      </c>
      <c r="CS53" s="4">
        <f t="shared" si="36"/>
        <v>54</v>
      </c>
      <c r="CT53" s="6">
        <v>45889</v>
      </c>
      <c r="CU53" s="7">
        <v>45968</v>
      </c>
      <c r="CV53" s="4">
        <f t="shared" si="26"/>
        <v>79</v>
      </c>
      <c r="CW53" s="6">
        <v>45743</v>
      </c>
      <c r="CX53" s="7">
        <v>45863</v>
      </c>
      <c r="CY53" s="4">
        <f t="shared" si="27"/>
        <v>120</v>
      </c>
      <c r="CZ53" s="6">
        <v>45820</v>
      </c>
      <c r="DA53" s="7">
        <v>46029</v>
      </c>
      <c r="DB53" s="4">
        <f t="shared" si="37"/>
        <v>209</v>
      </c>
      <c r="DC53" s="6"/>
      <c r="DD53" s="7"/>
      <c r="DE53" s="4"/>
      <c r="DF53" s="6">
        <v>45863</v>
      </c>
      <c r="DG53" s="7">
        <v>45905</v>
      </c>
      <c r="DH53" s="4">
        <f t="shared" si="29"/>
        <v>42</v>
      </c>
      <c r="DI53" s="6">
        <v>45575</v>
      </c>
      <c r="DJ53" s="7">
        <v>45699</v>
      </c>
      <c r="DK53" s="4">
        <f t="shared" si="30"/>
        <v>124</v>
      </c>
      <c r="DL53" s="6">
        <v>45968</v>
      </c>
      <c r="DM53" s="7">
        <v>46013</v>
      </c>
      <c r="DN53" s="4">
        <f t="shared" si="38"/>
        <v>45</v>
      </c>
      <c r="DO53" s="6"/>
      <c r="DP53" s="7"/>
      <c r="DQ53" s="4"/>
      <c r="DR53" s="33"/>
      <c r="DS53" s="2" t="s">
        <v>35</v>
      </c>
      <c r="DT53" s="2">
        <v>35</v>
      </c>
      <c r="DU53" s="20">
        <v>78.857142857142861</v>
      </c>
      <c r="DV53" s="33"/>
      <c r="DX53" s="2" t="s">
        <v>35</v>
      </c>
      <c r="DY53" s="2">
        <v>16</v>
      </c>
      <c r="DZ53" s="20">
        <f t="shared" si="32"/>
        <v>69.9375</v>
      </c>
      <c r="ED53" t="s">
        <v>35</v>
      </c>
      <c r="EE53" s="14">
        <v>69.9375</v>
      </c>
    </row>
    <row r="54" spans="1:135" x14ac:dyDescent="0.25">
      <c r="A54" t="s">
        <v>36</v>
      </c>
      <c r="B54" s="6">
        <v>45897</v>
      </c>
      <c r="C54" s="7">
        <v>45929</v>
      </c>
      <c r="D54" s="4">
        <f t="shared" si="1"/>
        <v>32</v>
      </c>
      <c r="E54" s="6">
        <v>45782</v>
      </c>
      <c r="F54" s="7">
        <v>45792</v>
      </c>
      <c r="G54" s="4">
        <f t="shared" si="40"/>
        <v>10</v>
      </c>
      <c r="H54" s="6">
        <v>45911</v>
      </c>
      <c r="I54" s="7">
        <v>45918</v>
      </c>
      <c r="J54" s="4">
        <f t="shared" si="2"/>
        <v>7</v>
      </c>
      <c r="K54" s="6">
        <v>45762</v>
      </c>
      <c r="L54" s="7">
        <v>45778</v>
      </c>
      <c r="M54" s="4">
        <f t="shared" si="3"/>
        <v>16</v>
      </c>
      <c r="N54" s="6">
        <v>45762</v>
      </c>
      <c r="O54" s="7">
        <v>45782</v>
      </c>
      <c r="P54" s="4">
        <f t="shared" si="4"/>
        <v>20</v>
      </c>
      <c r="Q54" s="6">
        <v>45849</v>
      </c>
      <c r="R54" s="7">
        <v>45947</v>
      </c>
      <c r="S54" s="4">
        <f t="shared" si="5"/>
        <v>98</v>
      </c>
      <c r="T54" s="6">
        <v>45849</v>
      </c>
      <c r="U54" s="7">
        <v>45883</v>
      </c>
      <c r="V54" s="4">
        <f t="shared" si="33"/>
        <v>34</v>
      </c>
      <c r="W54" s="6">
        <v>45888</v>
      </c>
      <c r="X54" s="7">
        <v>45898</v>
      </c>
      <c r="Y54" s="4">
        <f t="shared" si="6"/>
        <v>10</v>
      </c>
      <c r="Z54" s="6">
        <v>45911</v>
      </c>
      <c r="AA54" s="7">
        <v>45958</v>
      </c>
      <c r="AB54" s="4">
        <f t="shared" si="7"/>
        <v>47</v>
      </c>
      <c r="AC54" s="6"/>
      <c r="AD54" s="7"/>
      <c r="AE54" s="4"/>
      <c r="AF54" s="6">
        <v>45873</v>
      </c>
      <c r="AG54" s="7">
        <v>45896</v>
      </c>
      <c r="AH54" s="4">
        <f t="shared" si="8"/>
        <v>23</v>
      </c>
      <c r="AI54" s="6"/>
      <c r="AJ54" s="7"/>
      <c r="AK54" s="4"/>
      <c r="AL54" s="6">
        <v>45908</v>
      </c>
      <c r="AM54" s="7">
        <v>45961</v>
      </c>
      <c r="AN54" s="4">
        <f t="shared" si="10"/>
        <v>53</v>
      </c>
      <c r="AO54" s="6">
        <v>45895</v>
      </c>
      <c r="AP54" s="7">
        <v>45958</v>
      </c>
      <c r="AQ54" s="4">
        <f t="shared" si="11"/>
        <v>63</v>
      </c>
      <c r="AR54" s="6">
        <v>45861</v>
      </c>
      <c r="AS54" s="7">
        <v>45915</v>
      </c>
      <c r="AT54" s="4">
        <f t="shared" si="41"/>
        <v>54</v>
      </c>
      <c r="AU54" s="6">
        <v>45908</v>
      </c>
      <c r="AV54" s="7">
        <v>45918</v>
      </c>
      <c r="AW54" s="4">
        <f t="shared" si="12"/>
        <v>10</v>
      </c>
      <c r="AX54" s="6">
        <v>45933</v>
      </c>
      <c r="AY54" s="7">
        <v>46006</v>
      </c>
      <c r="AZ54" s="4">
        <f t="shared" si="13"/>
        <v>73</v>
      </c>
      <c r="BA54" s="6">
        <v>45946</v>
      </c>
      <c r="BB54" s="7">
        <v>45981</v>
      </c>
      <c r="BC54" s="4">
        <f t="shared" si="14"/>
        <v>35</v>
      </c>
      <c r="BD54" s="29">
        <v>45665</v>
      </c>
      <c r="BE54" s="7">
        <v>45756</v>
      </c>
      <c r="BF54" s="4">
        <f t="shared" si="15"/>
        <v>91</v>
      </c>
      <c r="BG54" s="6">
        <v>45693</v>
      </c>
      <c r="BH54" s="7">
        <v>45708</v>
      </c>
      <c r="BI54" s="4">
        <f t="shared" si="16"/>
        <v>15</v>
      </c>
      <c r="BJ54" s="6">
        <v>45761</v>
      </c>
      <c r="BK54" s="7">
        <v>45776</v>
      </c>
      <c r="BL54" s="4">
        <f t="shared" si="34"/>
        <v>15</v>
      </c>
      <c r="BM54" s="6">
        <v>45660</v>
      </c>
      <c r="BN54" s="7">
        <v>45720</v>
      </c>
      <c r="BO54" s="4">
        <f t="shared" si="17"/>
        <v>60</v>
      </c>
      <c r="BP54" s="6">
        <v>45665</v>
      </c>
      <c r="BQ54" s="7">
        <v>45684</v>
      </c>
      <c r="BR54" s="4">
        <f t="shared" si="18"/>
        <v>19</v>
      </c>
      <c r="BS54" s="6">
        <v>45660</v>
      </c>
      <c r="BT54" s="7">
        <v>45747</v>
      </c>
      <c r="BU54" s="4">
        <f t="shared" si="19"/>
        <v>87</v>
      </c>
      <c r="BV54" s="6">
        <v>45700</v>
      </c>
      <c r="BW54" s="7">
        <v>45758</v>
      </c>
      <c r="BX54" s="4">
        <f t="shared" si="20"/>
        <v>58</v>
      </c>
      <c r="BY54" s="6">
        <v>45655</v>
      </c>
      <c r="BZ54" s="7">
        <v>45715</v>
      </c>
      <c r="CA54" s="4">
        <f t="shared" si="21"/>
        <v>60</v>
      </c>
      <c r="CB54" s="6">
        <v>45968</v>
      </c>
      <c r="CC54" s="7">
        <v>45992</v>
      </c>
      <c r="CD54" s="4">
        <f t="shared" si="22"/>
        <v>24</v>
      </c>
      <c r="CE54" s="6">
        <v>45968</v>
      </c>
      <c r="CF54" s="7">
        <v>46013</v>
      </c>
      <c r="CG54" s="4">
        <f t="shared" si="23"/>
        <v>45</v>
      </c>
      <c r="CH54" s="6"/>
      <c r="CI54" s="7"/>
      <c r="CJ54" s="4"/>
      <c r="CK54" s="6">
        <v>45908</v>
      </c>
      <c r="CL54" s="7">
        <v>45946</v>
      </c>
      <c r="CM54" s="4">
        <f t="shared" si="24"/>
        <v>38</v>
      </c>
      <c r="CN54" s="6">
        <v>45910</v>
      </c>
      <c r="CO54" s="7">
        <v>45917</v>
      </c>
      <c r="CP54" s="4">
        <f t="shared" si="25"/>
        <v>7</v>
      </c>
      <c r="CQ54" s="6">
        <v>45861</v>
      </c>
      <c r="CR54" s="7">
        <v>45888</v>
      </c>
      <c r="CS54" s="4">
        <f t="shared" si="36"/>
        <v>27</v>
      </c>
      <c r="CT54" s="6">
        <v>45993</v>
      </c>
      <c r="CU54" s="7">
        <v>46024</v>
      </c>
      <c r="CV54" s="4">
        <f t="shared" si="26"/>
        <v>31</v>
      </c>
      <c r="CW54" s="6">
        <v>45791</v>
      </c>
      <c r="CX54" s="7">
        <v>45874</v>
      </c>
      <c r="CY54" s="4">
        <f t="shared" si="27"/>
        <v>83</v>
      </c>
      <c r="CZ54" s="6">
        <v>45888</v>
      </c>
      <c r="DA54" s="7">
        <v>45903</v>
      </c>
      <c r="DB54" s="4">
        <f t="shared" si="37"/>
        <v>15</v>
      </c>
      <c r="DC54" s="13">
        <v>45894</v>
      </c>
      <c r="DD54" s="7">
        <v>45938</v>
      </c>
      <c r="DE54" s="4">
        <f t="shared" si="28"/>
        <v>44</v>
      </c>
      <c r="DF54" s="6">
        <v>45946</v>
      </c>
      <c r="DG54" s="7">
        <v>46013</v>
      </c>
      <c r="DH54" s="4">
        <f t="shared" si="29"/>
        <v>67</v>
      </c>
      <c r="DI54" s="6">
        <v>45800</v>
      </c>
      <c r="DJ54" s="7">
        <v>45831</v>
      </c>
      <c r="DK54" s="4">
        <f t="shared" si="30"/>
        <v>31</v>
      </c>
      <c r="DL54" s="6"/>
      <c r="DM54" s="7"/>
      <c r="DN54" s="4"/>
      <c r="DO54" s="6">
        <v>45980</v>
      </c>
      <c r="DP54" s="7">
        <v>46007</v>
      </c>
      <c r="DQ54" s="4">
        <f t="shared" si="31"/>
        <v>27</v>
      </c>
      <c r="DR54" s="33"/>
      <c r="DS54" s="2" t="s">
        <v>36</v>
      </c>
      <c r="DT54" s="2">
        <v>36</v>
      </c>
      <c r="DU54" s="20">
        <v>39.694444444444443</v>
      </c>
      <c r="DV54" s="33"/>
      <c r="DX54" s="2" t="s">
        <v>36</v>
      </c>
      <c r="DY54" s="2">
        <v>16</v>
      </c>
      <c r="DZ54" s="20">
        <f t="shared" si="32"/>
        <v>33.8125</v>
      </c>
      <c r="ED54" t="s">
        <v>36</v>
      </c>
      <c r="EE54" s="14">
        <v>33.8125</v>
      </c>
    </row>
    <row r="55" spans="1:135" x14ac:dyDescent="0.25">
      <c r="A55" t="s">
        <v>37</v>
      </c>
      <c r="B55" s="6">
        <v>45897</v>
      </c>
      <c r="C55" s="7">
        <v>45904</v>
      </c>
      <c r="D55" s="4">
        <f t="shared" si="1"/>
        <v>7</v>
      </c>
      <c r="E55" s="3"/>
      <c r="F55" s="2"/>
      <c r="G55" s="4"/>
      <c r="H55" s="6">
        <v>45911</v>
      </c>
      <c r="I55" s="7">
        <v>45918</v>
      </c>
      <c r="J55" s="4">
        <f t="shared" si="2"/>
        <v>7</v>
      </c>
      <c r="K55" s="6">
        <v>45762</v>
      </c>
      <c r="L55" s="7">
        <v>45764</v>
      </c>
      <c r="M55" s="4">
        <f t="shared" si="3"/>
        <v>2</v>
      </c>
      <c r="N55" s="6">
        <v>45762</v>
      </c>
      <c r="O55" s="7">
        <v>45764</v>
      </c>
      <c r="P55" s="4">
        <f t="shared" si="4"/>
        <v>2</v>
      </c>
      <c r="Q55" s="6">
        <v>45849</v>
      </c>
      <c r="R55" s="7">
        <v>45852</v>
      </c>
      <c r="S55" s="4">
        <f t="shared" si="5"/>
        <v>3</v>
      </c>
      <c r="T55" s="6">
        <v>45849</v>
      </c>
      <c r="U55" s="7">
        <v>45852</v>
      </c>
      <c r="V55" s="4">
        <f t="shared" si="33"/>
        <v>3</v>
      </c>
      <c r="W55" s="6">
        <v>45888</v>
      </c>
      <c r="X55" s="7">
        <v>45889</v>
      </c>
      <c r="Y55" s="4">
        <f t="shared" si="6"/>
        <v>1</v>
      </c>
      <c r="Z55" s="6">
        <v>45911</v>
      </c>
      <c r="AA55" s="7">
        <v>45918</v>
      </c>
      <c r="AB55" s="4">
        <f t="shared" si="7"/>
        <v>7</v>
      </c>
      <c r="AC55" s="6"/>
      <c r="AD55" s="7"/>
      <c r="AE55" s="4"/>
      <c r="AF55" s="6">
        <v>45873</v>
      </c>
      <c r="AG55" s="7">
        <v>45875</v>
      </c>
      <c r="AH55" s="4">
        <f t="shared" si="8"/>
        <v>2</v>
      </c>
      <c r="AI55" s="6">
        <v>45869</v>
      </c>
      <c r="AJ55" s="7">
        <v>45873</v>
      </c>
      <c r="AK55" s="4">
        <f t="shared" si="9"/>
        <v>4</v>
      </c>
      <c r="AL55" s="6">
        <v>45908</v>
      </c>
      <c r="AM55" s="7">
        <v>45912</v>
      </c>
      <c r="AN55" s="4">
        <f t="shared" si="10"/>
        <v>4</v>
      </c>
      <c r="AO55" s="6">
        <v>45895</v>
      </c>
      <c r="AP55" s="7">
        <v>45898</v>
      </c>
      <c r="AQ55" s="4">
        <f t="shared" si="11"/>
        <v>3</v>
      </c>
      <c r="AR55" s="6">
        <v>45861</v>
      </c>
      <c r="AS55" s="7">
        <v>45863</v>
      </c>
      <c r="AT55" s="4">
        <f t="shared" si="41"/>
        <v>2</v>
      </c>
      <c r="AU55" s="6">
        <v>45908</v>
      </c>
      <c r="AV55" s="7">
        <v>45912</v>
      </c>
      <c r="AW55" s="4">
        <f t="shared" si="12"/>
        <v>4</v>
      </c>
      <c r="AX55" s="6">
        <v>45933</v>
      </c>
      <c r="AY55" s="7">
        <v>45940</v>
      </c>
      <c r="AZ55" s="4">
        <f t="shared" si="13"/>
        <v>7</v>
      </c>
      <c r="BA55" s="6">
        <v>45946</v>
      </c>
      <c r="BB55" s="7">
        <v>45947</v>
      </c>
      <c r="BC55" s="4">
        <f t="shared" si="14"/>
        <v>1</v>
      </c>
      <c r="BD55" s="29">
        <v>45665</v>
      </c>
      <c r="BE55" s="7">
        <v>45666</v>
      </c>
      <c r="BF55" s="4">
        <f t="shared" si="15"/>
        <v>1</v>
      </c>
      <c r="BG55" s="6">
        <v>45693</v>
      </c>
      <c r="BH55" s="7">
        <v>45694</v>
      </c>
      <c r="BI55" s="4">
        <f t="shared" si="16"/>
        <v>1</v>
      </c>
      <c r="BJ55" s="6"/>
      <c r="BK55" s="7"/>
      <c r="BL55" s="4"/>
      <c r="BM55" s="6">
        <v>45660</v>
      </c>
      <c r="BN55" s="7">
        <v>45664</v>
      </c>
      <c r="BO55" s="4">
        <f t="shared" si="17"/>
        <v>4</v>
      </c>
      <c r="BP55" s="6">
        <v>45665</v>
      </c>
      <c r="BQ55" s="7">
        <v>45666</v>
      </c>
      <c r="BR55" s="4">
        <f t="shared" si="18"/>
        <v>1</v>
      </c>
      <c r="BS55" s="6">
        <v>45660</v>
      </c>
      <c r="BT55" s="7">
        <v>45663</v>
      </c>
      <c r="BU55" s="4">
        <f t="shared" si="19"/>
        <v>3</v>
      </c>
      <c r="BV55" s="6">
        <v>45700</v>
      </c>
      <c r="BW55" s="7">
        <v>45701</v>
      </c>
      <c r="BX55" s="4">
        <f t="shared" si="20"/>
        <v>1</v>
      </c>
      <c r="BY55" s="6">
        <v>45655</v>
      </c>
      <c r="BZ55" s="7">
        <v>45656</v>
      </c>
      <c r="CA55" s="4">
        <f t="shared" si="21"/>
        <v>1</v>
      </c>
      <c r="CB55" s="6">
        <v>45968</v>
      </c>
      <c r="CC55" s="7">
        <v>45968</v>
      </c>
      <c r="CD55" s="4">
        <f t="shared" si="22"/>
        <v>0</v>
      </c>
      <c r="CE55" s="6">
        <v>45968</v>
      </c>
      <c r="CF55" s="7">
        <v>45968</v>
      </c>
      <c r="CG55" s="4">
        <f t="shared" si="23"/>
        <v>0</v>
      </c>
      <c r="CH55" s="6"/>
      <c r="CI55" s="7"/>
      <c r="CJ55" s="4"/>
      <c r="CK55" s="6">
        <v>45908</v>
      </c>
      <c r="CL55" s="7">
        <v>45912</v>
      </c>
      <c r="CM55" s="4">
        <f t="shared" si="24"/>
        <v>4</v>
      </c>
      <c r="CN55" s="6">
        <v>45910</v>
      </c>
      <c r="CO55" s="7">
        <v>45917</v>
      </c>
      <c r="CP55" s="4">
        <f t="shared" si="25"/>
        <v>7</v>
      </c>
      <c r="CQ55" s="6">
        <v>45861</v>
      </c>
      <c r="CR55" s="7">
        <v>45863</v>
      </c>
      <c r="CS55" s="4">
        <f t="shared" si="36"/>
        <v>2</v>
      </c>
      <c r="CT55" s="6">
        <v>45993</v>
      </c>
      <c r="CU55" s="7">
        <v>45996</v>
      </c>
      <c r="CV55" s="4">
        <f t="shared" si="26"/>
        <v>3</v>
      </c>
      <c r="CW55" s="6">
        <v>45791</v>
      </c>
      <c r="CX55" s="7">
        <v>45792</v>
      </c>
      <c r="CY55" s="4">
        <f t="shared" si="27"/>
        <v>1</v>
      </c>
      <c r="CZ55" s="6">
        <v>45888</v>
      </c>
      <c r="DA55" s="7">
        <v>45888</v>
      </c>
      <c r="DB55" s="4">
        <f t="shared" si="37"/>
        <v>0</v>
      </c>
      <c r="DC55" s="13">
        <v>45894</v>
      </c>
      <c r="DD55" s="7">
        <v>45897</v>
      </c>
      <c r="DE55" s="4">
        <f t="shared" si="28"/>
        <v>3</v>
      </c>
      <c r="DF55" s="6">
        <v>45946</v>
      </c>
      <c r="DG55" s="7">
        <v>45947</v>
      </c>
      <c r="DH55" s="4">
        <f t="shared" si="29"/>
        <v>1</v>
      </c>
      <c r="DI55" s="6">
        <v>45800</v>
      </c>
      <c r="DJ55" s="7">
        <v>45804</v>
      </c>
      <c r="DK55" s="4">
        <f t="shared" si="30"/>
        <v>4</v>
      </c>
      <c r="DL55" s="6"/>
      <c r="DM55" s="7"/>
      <c r="DN55" s="4"/>
      <c r="DO55" s="6">
        <v>45980</v>
      </c>
      <c r="DP55" s="7">
        <v>45981</v>
      </c>
      <c r="DQ55" s="4">
        <f t="shared" si="31"/>
        <v>1</v>
      </c>
      <c r="DR55" s="33"/>
      <c r="DS55" s="2" t="s">
        <v>37</v>
      </c>
      <c r="DT55" s="2">
        <v>35</v>
      </c>
      <c r="DU55" s="20">
        <v>2.7714285714285714</v>
      </c>
      <c r="DV55" s="33"/>
      <c r="DX55" s="2" t="s">
        <v>37</v>
      </c>
      <c r="DY55" s="2">
        <v>16</v>
      </c>
      <c r="DZ55" s="20">
        <f t="shared" si="32"/>
        <v>3.5</v>
      </c>
      <c r="ED55" t="s">
        <v>37</v>
      </c>
      <c r="EE55" s="14">
        <v>3.5</v>
      </c>
    </row>
    <row r="56" spans="1:135" x14ac:dyDescent="0.25">
      <c r="A56" t="s">
        <v>56</v>
      </c>
      <c r="B56" s="6">
        <v>45897</v>
      </c>
      <c r="C56" s="7">
        <v>45926</v>
      </c>
      <c r="D56" s="4">
        <f>C56-B56</f>
        <v>29</v>
      </c>
      <c r="E56" s="3"/>
      <c r="F56" s="2"/>
      <c r="G56" s="4"/>
      <c r="H56" s="6">
        <v>45911</v>
      </c>
      <c r="I56" s="7">
        <v>45947</v>
      </c>
      <c r="J56" s="4">
        <f t="shared" si="2"/>
        <v>36</v>
      </c>
      <c r="K56" s="6">
        <v>45762</v>
      </c>
      <c r="L56" s="7">
        <v>45779</v>
      </c>
      <c r="M56" s="4">
        <f t="shared" si="3"/>
        <v>17</v>
      </c>
      <c r="N56" s="6">
        <v>45762</v>
      </c>
      <c r="O56" s="7">
        <v>45779</v>
      </c>
      <c r="P56" s="4">
        <f t="shared" si="4"/>
        <v>17</v>
      </c>
      <c r="Q56" s="3"/>
      <c r="R56" s="2"/>
      <c r="S56" s="4"/>
      <c r="T56" s="6">
        <v>45849</v>
      </c>
      <c r="U56" s="7">
        <v>45863</v>
      </c>
      <c r="V56" s="4">
        <f t="shared" si="33"/>
        <v>14</v>
      </c>
      <c r="W56" s="6">
        <v>45888</v>
      </c>
      <c r="X56" s="7">
        <v>45926</v>
      </c>
      <c r="Y56" s="4">
        <f t="shared" si="6"/>
        <v>38</v>
      </c>
      <c r="Z56" s="6">
        <v>45911</v>
      </c>
      <c r="AA56" s="7">
        <v>45947</v>
      </c>
      <c r="AB56" s="4">
        <f t="shared" si="7"/>
        <v>36</v>
      </c>
      <c r="AC56" s="6"/>
      <c r="AD56" s="7"/>
      <c r="AE56" s="4"/>
      <c r="AF56" s="6">
        <v>45873</v>
      </c>
      <c r="AG56" s="7">
        <v>45884</v>
      </c>
      <c r="AH56" s="4">
        <f t="shared" si="8"/>
        <v>11</v>
      </c>
      <c r="AI56" s="6">
        <v>45869</v>
      </c>
      <c r="AJ56" s="7">
        <v>45898</v>
      </c>
      <c r="AK56" s="4">
        <f t="shared" si="9"/>
        <v>29</v>
      </c>
      <c r="AL56" s="6"/>
      <c r="AM56" s="7"/>
      <c r="AN56" s="4"/>
      <c r="AO56" s="6">
        <v>45895</v>
      </c>
      <c r="AP56" s="7">
        <v>45926</v>
      </c>
      <c r="AQ56" s="4">
        <f t="shared" si="11"/>
        <v>31</v>
      </c>
      <c r="AR56" s="6"/>
      <c r="AS56" s="7"/>
      <c r="AT56" s="4"/>
      <c r="AU56" s="6">
        <v>45908</v>
      </c>
      <c r="AV56" s="7">
        <v>45926</v>
      </c>
      <c r="AW56" s="4">
        <f t="shared" si="12"/>
        <v>18</v>
      </c>
      <c r="AX56" s="6">
        <v>45933</v>
      </c>
      <c r="AY56" s="7">
        <v>45961</v>
      </c>
      <c r="AZ56" s="4">
        <f t="shared" si="13"/>
        <v>28</v>
      </c>
      <c r="BA56" s="6">
        <v>45946</v>
      </c>
      <c r="BB56" s="7">
        <v>45961</v>
      </c>
      <c r="BC56" s="4">
        <f t="shared" si="14"/>
        <v>15</v>
      </c>
      <c r="BD56" s="29">
        <v>45665</v>
      </c>
      <c r="BE56" s="7">
        <v>45674</v>
      </c>
      <c r="BF56" s="4">
        <f t="shared" si="15"/>
        <v>9</v>
      </c>
      <c r="BG56" s="6"/>
      <c r="BH56" s="7"/>
      <c r="BI56" s="4"/>
      <c r="BJ56" s="6"/>
      <c r="BK56" s="7"/>
      <c r="BL56" s="4"/>
      <c r="BM56" s="6"/>
      <c r="BN56" s="7"/>
      <c r="BO56" s="4"/>
      <c r="BP56" s="6">
        <v>45665</v>
      </c>
      <c r="BQ56" s="7">
        <v>45674</v>
      </c>
      <c r="BR56" s="4">
        <f t="shared" si="18"/>
        <v>9</v>
      </c>
      <c r="BS56" s="6"/>
      <c r="BT56" s="7"/>
      <c r="BU56" s="4"/>
      <c r="BV56" s="6">
        <v>45700</v>
      </c>
      <c r="BW56" s="7">
        <v>45716</v>
      </c>
      <c r="BX56" s="4">
        <f t="shared" si="20"/>
        <v>16</v>
      </c>
      <c r="BY56" s="6"/>
      <c r="BZ56" s="7"/>
      <c r="CA56" s="4"/>
      <c r="CB56" s="6">
        <v>45968</v>
      </c>
      <c r="CC56" s="7">
        <v>45986</v>
      </c>
      <c r="CD56" s="4">
        <f t="shared" si="22"/>
        <v>18</v>
      </c>
      <c r="CE56" s="6">
        <v>45968</v>
      </c>
      <c r="CF56" s="7">
        <v>45986</v>
      </c>
      <c r="CG56" s="4">
        <f t="shared" si="23"/>
        <v>18</v>
      </c>
      <c r="CH56" s="6"/>
      <c r="CI56" s="7"/>
      <c r="CJ56" s="4"/>
      <c r="CK56" s="6">
        <v>45908</v>
      </c>
      <c r="CL56" s="7">
        <v>45926</v>
      </c>
      <c r="CM56" s="4">
        <f t="shared" si="24"/>
        <v>18</v>
      </c>
      <c r="CN56" s="6">
        <v>45910</v>
      </c>
      <c r="CO56" s="7">
        <v>45926</v>
      </c>
      <c r="CP56" s="4">
        <f t="shared" si="25"/>
        <v>16</v>
      </c>
      <c r="CQ56" s="6">
        <v>45861</v>
      </c>
      <c r="CR56" s="7">
        <v>45884</v>
      </c>
      <c r="CS56" s="4">
        <f t="shared" si="36"/>
        <v>23</v>
      </c>
      <c r="CT56" s="6"/>
      <c r="CU56" s="7"/>
      <c r="CV56" s="4"/>
      <c r="CW56" s="6">
        <v>45791</v>
      </c>
      <c r="CX56" s="7">
        <v>45807</v>
      </c>
      <c r="CY56" s="4">
        <f t="shared" si="27"/>
        <v>16</v>
      </c>
      <c r="CZ56" s="6">
        <v>45888</v>
      </c>
      <c r="DA56" s="7">
        <v>45912</v>
      </c>
      <c r="DB56" s="4">
        <f t="shared" si="37"/>
        <v>24</v>
      </c>
      <c r="DC56" s="6"/>
      <c r="DD56" s="7"/>
      <c r="DE56" s="4"/>
      <c r="DF56" s="6">
        <v>45946</v>
      </c>
      <c r="DG56" s="7">
        <v>45961</v>
      </c>
      <c r="DH56" s="4">
        <f t="shared" si="29"/>
        <v>15</v>
      </c>
      <c r="DI56" s="6">
        <v>45800</v>
      </c>
      <c r="DJ56" s="7">
        <v>45821</v>
      </c>
      <c r="DK56" s="4">
        <f t="shared" si="30"/>
        <v>21</v>
      </c>
      <c r="DL56" s="6"/>
      <c r="DM56" s="7"/>
      <c r="DN56" s="4"/>
      <c r="DO56" s="6">
        <v>45980</v>
      </c>
      <c r="DP56" s="7">
        <v>46003</v>
      </c>
      <c r="DQ56" s="4">
        <f t="shared" si="31"/>
        <v>23</v>
      </c>
      <c r="DR56" s="33"/>
      <c r="DS56" s="2" t="s">
        <v>56</v>
      </c>
      <c r="DT56" s="2">
        <v>26</v>
      </c>
      <c r="DU56" s="20">
        <v>20.96153846153846</v>
      </c>
      <c r="DV56" s="33"/>
      <c r="DX56" s="2" t="s">
        <v>56</v>
      </c>
      <c r="DY56" s="2">
        <v>13</v>
      </c>
      <c r="DZ56" s="20">
        <f t="shared" si="32"/>
        <v>23.46153846153846</v>
      </c>
      <c r="ED56" t="s">
        <v>56</v>
      </c>
      <c r="EE56" s="14">
        <v>23.46153846153846</v>
      </c>
    </row>
    <row r="57" spans="1:135" x14ac:dyDescent="0.25">
      <c r="A57" t="s">
        <v>38</v>
      </c>
      <c r="B57" s="6">
        <v>45897</v>
      </c>
      <c r="C57" s="7">
        <v>45897</v>
      </c>
      <c r="D57" s="4">
        <f t="shared" si="1"/>
        <v>0</v>
      </c>
      <c r="E57" s="6">
        <v>45782</v>
      </c>
      <c r="F57" s="7">
        <v>45782</v>
      </c>
      <c r="G57" s="4">
        <f t="shared" si="40"/>
        <v>0</v>
      </c>
      <c r="H57" s="6">
        <v>45911</v>
      </c>
      <c r="I57" s="7">
        <v>45911</v>
      </c>
      <c r="J57" s="4">
        <f t="shared" si="2"/>
        <v>0</v>
      </c>
      <c r="K57" s="6">
        <v>45762</v>
      </c>
      <c r="L57" s="7">
        <v>45762</v>
      </c>
      <c r="M57" s="4">
        <f t="shared" si="3"/>
        <v>0</v>
      </c>
      <c r="N57" s="6">
        <v>45762</v>
      </c>
      <c r="O57" s="7">
        <v>45762</v>
      </c>
      <c r="P57" s="4">
        <f t="shared" si="4"/>
        <v>0</v>
      </c>
      <c r="Q57" s="6">
        <v>45849</v>
      </c>
      <c r="R57" s="7">
        <v>45849</v>
      </c>
      <c r="S57" s="4">
        <f t="shared" si="5"/>
        <v>0</v>
      </c>
      <c r="T57" s="6">
        <v>45849</v>
      </c>
      <c r="U57" s="7">
        <v>45849</v>
      </c>
      <c r="V57" s="4">
        <f t="shared" si="33"/>
        <v>0</v>
      </c>
      <c r="W57" s="6">
        <v>45888</v>
      </c>
      <c r="X57" s="7">
        <v>45888</v>
      </c>
      <c r="Y57" s="4">
        <f t="shared" si="6"/>
        <v>0</v>
      </c>
      <c r="Z57" s="6">
        <v>45911</v>
      </c>
      <c r="AA57" s="7">
        <v>45911</v>
      </c>
      <c r="AB57" s="4">
        <f t="shared" si="7"/>
        <v>0</v>
      </c>
      <c r="AC57" s="6"/>
      <c r="AD57" s="7"/>
      <c r="AE57" s="4"/>
      <c r="AF57" s="6">
        <v>45873</v>
      </c>
      <c r="AG57" s="7">
        <v>45873</v>
      </c>
      <c r="AH57" s="4">
        <f t="shared" si="8"/>
        <v>0</v>
      </c>
      <c r="AI57" s="6">
        <v>45869</v>
      </c>
      <c r="AJ57" s="7">
        <v>45873</v>
      </c>
      <c r="AK57" s="4">
        <f t="shared" si="9"/>
        <v>4</v>
      </c>
      <c r="AL57" s="6">
        <v>45908</v>
      </c>
      <c r="AM57" s="7">
        <v>45908</v>
      </c>
      <c r="AN57" s="4">
        <f t="shared" si="10"/>
        <v>0</v>
      </c>
      <c r="AO57" s="6">
        <v>45895</v>
      </c>
      <c r="AP57" s="7">
        <v>45895</v>
      </c>
      <c r="AQ57" s="4">
        <f t="shared" si="11"/>
        <v>0</v>
      </c>
      <c r="AR57" s="6">
        <v>45861</v>
      </c>
      <c r="AS57" s="7">
        <v>45861</v>
      </c>
      <c r="AT57" s="4">
        <f t="shared" si="41"/>
        <v>0</v>
      </c>
      <c r="AU57" s="6">
        <v>45908</v>
      </c>
      <c r="AV57" s="7">
        <v>45908</v>
      </c>
      <c r="AW57" s="4">
        <f t="shared" si="12"/>
        <v>0</v>
      </c>
      <c r="AX57" s="6">
        <v>45933</v>
      </c>
      <c r="AY57" s="7">
        <v>45933</v>
      </c>
      <c r="AZ57" s="4">
        <f t="shared" si="13"/>
        <v>0</v>
      </c>
      <c r="BA57" s="6">
        <v>45946</v>
      </c>
      <c r="BB57" s="7">
        <v>45946</v>
      </c>
      <c r="BC57" s="4">
        <f t="shared" si="14"/>
        <v>0</v>
      </c>
      <c r="BD57" s="29">
        <v>45665</v>
      </c>
      <c r="BE57" s="7">
        <v>45665</v>
      </c>
      <c r="BF57" s="4">
        <f t="shared" si="15"/>
        <v>0</v>
      </c>
      <c r="BG57" s="6">
        <v>45693</v>
      </c>
      <c r="BH57" s="7">
        <v>45693</v>
      </c>
      <c r="BI57" s="4">
        <f t="shared" si="16"/>
        <v>0</v>
      </c>
      <c r="BJ57" s="6"/>
      <c r="BK57" s="7"/>
      <c r="BL57" s="4"/>
      <c r="BM57" s="6">
        <v>45660</v>
      </c>
      <c r="BN57" s="7">
        <v>45660</v>
      </c>
      <c r="BO57" s="4">
        <f t="shared" si="17"/>
        <v>0</v>
      </c>
      <c r="BP57" s="6">
        <v>45665</v>
      </c>
      <c r="BQ57" s="7">
        <v>45665</v>
      </c>
      <c r="BR57" s="4">
        <f t="shared" si="18"/>
        <v>0</v>
      </c>
      <c r="BS57" s="6">
        <v>45660</v>
      </c>
      <c r="BT57" s="7">
        <v>45660</v>
      </c>
      <c r="BU57" s="4">
        <f t="shared" si="19"/>
        <v>0</v>
      </c>
      <c r="BV57" s="6">
        <v>45700</v>
      </c>
      <c r="BW57" s="7">
        <v>45701</v>
      </c>
      <c r="BX57" s="4">
        <f t="shared" si="20"/>
        <v>1</v>
      </c>
      <c r="BY57" s="6">
        <v>45655</v>
      </c>
      <c r="BZ57" s="7">
        <v>45656</v>
      </c>
      <c r="CA57" s="4">
        <f t="shared" si="21"/>
        <v>1</v>
      </c>
      <c r="CB57" s="6">
        <v>45968</v>
      </c>
      <c r="CC57" s="7">
        <v>45968</v>
      </c>
      <c r="CD57" s="4">
        <f t="shared" si="22"/>
        <v>0</v>
      </c>
      <c r="CE57" s="6">
        <v>45968</v>
      </c>
      <c r="CF57" s="7">
        <v>45968</v>
      </c>
      <c r="CG57" s="4">
        <f t="shared" si="23"/>
        <v>0</v>
      </c>
      <c r="CH57" s="6"/>
      <c r="CI57" s="7"/>
      <c r="CJ57" s="4"/>
      <c r="CK57" s="6">
        <v>45908</v>
      </c>
      <c r="CL57" s="7">
        <v>45908</v>
      </c>
      <c r="CM57" s="4">
        <f t="shared" si="24"/>
        <v>0</v>
      </c>
      <c r="CN57" s="6">
        <v>45910</v>
      </c>
      <c r="CO57" s="7">
        <v>45910</v>
      </c>
      <c r="CP57" s="4">
        <f t="shared" si="25"/>
        <v>0</v>
      </c>
      <c r="CQ57" s="6">
        <v>45861</v>
      </c>
      <c r="CR57" s="7">
        <v>45861</v>
      </c>
      <c r="CS57" s="4">
        <f t="shared" si="36"/>
        <v>0</v>
      </c>
      <c r="CT57" s="6">
        <v>45993</v>
      </c>
      <c r="CU57" s="7">
        <v>45995</v>
      </c>
      <c r="CV57" s="4">
        <f t="shared" si="26"/>
        <v>2</v>
      </c>
      <c r="CW57" s="6">
        <v>45791</v>
      </c>
      <c r="CX57" s="7">
        <v>45792</v>
      </c>
      <c r="CY57" s="4">
        <f t="shared" si="27"/>
        <v>1</v>
      </c>
      <c r="CZ57" s="6">
        <v>45888</v>
      </c>
      <c r="DA57" s="7">
        <v>45888</v>
      </c>
      <c r="DB57" s="4">
        <f t="shared" si="37"/>
        <v>0</v>
      </c>
      <c r="DC57" s="13">
        <v>45894</v>
      </c>
      <c r="DD57" s="7">
        <v>45894</v>
      </c>
      <c r="DE57" s="4">
        <f t="shared" si="28"/>
        <v>0</v>
      </c>
      <c r="DF57" s="6">
        <v>45946</v>
      </c>
      <c r="DG57" s="7">
        <v>45947</v>
      </c>
      <c r="DH57" s="4">
        <f t="shared" si="29"/>
        <v>1</v>
      </c>
      <c r="DI57" s="6">
        <v>45800</v>
      </c>
      <c r="DJ57" s="7">
        <v>45800</v>
      </c>
      <c r="DK57" s="4">
        <f t="shared" si="30"/>
        <v>0</v>
      </c>
      <c r="DL57" s="6"/>
      <c r="DM57" s="7"/>
      <c r="DN57" s="4"/>
      <c r="DO57" s="6">
        <v>45980</v>
      </c>
      <c r="DP57" s="7">
        <v>45980</v>
      </c>
      <c r="DQ57" s="4">
        <f t="shared" si="31"/>
        <v>0</v>
      </c>
      <c r="DR57" s="33"/>
      <c r="DS57" s="2" t="s">
        <v>38</v>
      </c>
      <c r="DT57" s="2">
        <v>36</v>
      </c>
      <c r="DU57" s="20">
        <v>0.27777777777777779</v>
      </c>
      <c r="DV57" s="33"/>
      <c r="DX57" s="2" t="s">
        <v>38</v>
      </c>
      <c r="DY57" s="2">
        <v>17</v>
      </c>
      <c r="DZ57" s="20">
        <f t="shared" si="32"/>
        <v>0.23529411764705882</v>
      </c>
      <c r="ED57" t="s">
        <v>38</v>
      </c>
      <c r="EE57" s="14">
        <v>0.23529411764705882</v>
      </c>
    </row>
    <row r="58" spans="1:135" x14ac:dyDescent="0.25">
      <c r="A58" t="s">
        <v>39</v>
      </c>
      <c r="B58" s="6">
        <v>45833</v>
      </c>
      <c r="C58" s="7">
        <v>45856</v>
      </c>
      <c r="D58" s="4">
        <f t="shared" si="1"/>
        <v>23</v>
      </c>
      <c r="E58" s="6">
        <v>45583</v>
      </c>
      <c r="F58" s="7">
        <v>45621</v>
      </c>
      <c r="G58" s="4">
        <f t="shared" si="40"/>
        <v>38</v>
      </c>
      <c r="H58" s="6">
        <v>45818</v>
      </c>
      <c r="I58" s="7">
        <v>45847</v>
      </c>
      <c r="J58" s="4">
        <f>I58-H58</f>
        <v>29</v>
      </c>
      <c r="K58" s="6">
        <v>45691</v>
      </c>
      <c r="L58" s="7">
        <v>45742</v>
      </c>
      <c r="M58" s="4">
        <f t="shared" si="3"/>
        <v>51</v>
      </c>
      <c r="N58" s="3"/>
      <c r="O58" s="2"/>
      <c r="P58" s="4"/>
      <c r="Q58" s="3"/>
      <c r="R58" s="2"/>
      <c r="S58" s="4"/>
      <c r="T58" s="3"/>
      <c r="U58" s="2"/>
      <c r="V58" s="4"/>
      <c r="W58" s="6">
        <v>45764</v>
      </c>
      <c r="X58" s="7">
        <v>45798</v>
      </c>
      <c r="Y58" s="4">
        <f t="shared" si="6"/>
        <v>34</v>
      </c>
      <c r="Z58" s="6">
        <v>45847</v>
      </c>
      <c r="AA58" s="7">
        <v>45853</v>
      </c>
      <c r="AB58" s="4">
        <f t="shared" si="7"/>
        <v>6</v>
      </c>
      <c r="AC58" s="6"/>
      <c r="AD58" s="7"/>
      <c r="AE58" s="4"/>
      <c r="AF58" s="6">
        <v>45785</v>
      </c>
      <c r="AG58" s="7">
        <v>45798</v>
      </c>
      <c r="AH58" s="4">
        <f t="shared" si="8"/>
        <v>13</v>
      </c>
      <c r="AI58" s="6"/>
      <c r="AJ58" s="7"/>
      <c r="AK58" s="4"/>
      <c r="AL58" s="6">
        <v>45847</v>
      </c>
      <c r="AM58" s="7">
        <v>45853</v>
      </c>
      <c r="AN58" s="4">
        <f t="shared" si="10"/>
        <v>6</v>
      </c>
      <c r="AO58" s="6">
        <v>45793</v>
      </c>
      <c r="AP58" s="7">
        <v>45826</v>
      </c>
      <c r="AQ58" s="4">
        <f t="shared" si="11"/>
        <v>33</v>
      </c>
      <c r="AR58" s="6"/>
      <c r="AS58" s="7"/>
      <c r="AT58" s="4"/>
      <c r="AU58" s="6">
        <v>45825</v>
      </c>
      <c r="AV58" s="7">
        <v>45849</v>
      </c>
      <c r="AW58" s="4">
        <f t="shared" si="12"/>
        <v>24</v>
      </c>
      <c r="AX58" s="6">
        <v>45826</v>
      </c>
      <c r="AY58" s="7">
        <v>45848</v>
      </c>
      <c r="AZ58" s="4">
        <f t="shared" si="13"/>
        <v>22</v>
      </c>
      <c r="BA58" s="6">
        <v>45918</v>
      </c>
      <c r="BB58" s="7">
        <v>45923</v>
      </c>
      <c r="BC58" s="4">
        <f t="shared" si="14"/>
        <v>5</v>
      </c>
      <c r="BD58" s="29">
        <v>45590</v>
      </c>
      <c r="BE58" s="7">
        <v>45665</v>
      </c>
      <c r="BF58" s="4">
        <f t="shared" si="15"/>
        <v>75</v>
      </c>
      <c r="BG58" s="6">
        <v>45593</v>
      </c>
      <c r="BH58" s="7">
        <v>45665</v>
      </c>
      <c r="BI58" s="4">
        <f t="shared" si="16"/>
        <v>72</v>
      </c>
      <c r="BJ58" s="6"/>
      <c r="BK58" s="7"/>
      <c r="BL58" s="4"/>
      <c r="BM58" s="6">
        <v>45567</v>
      </c>
      <c r="BN58" s="7">
        <v>45583</v>
      </c>
      <c r="BO58" s="4">
        <f t="shared" si="17"/>
        <v>16</v>
      </c>
      <c r="BP58" s="6">
        <v>45623</v>
      </c>
      <c r="BQ58" s="7">
        <v>45645</v>
      </c>
      <c r="BR58" s="4">
        <f t="shared" si="18"/>
        <v>22</v>
      </c>
      <c r="BS58" s="6">
        <v>45573</v>
      </c>
      <c r="BT58" s="7">
        <v>45609</v>
      </c>
      <c r="BU58" s="4">
        <f t="shared" si="19"/>
        <v>36</v>
      </c>
      <c r="BV58" s="6">
        <v>45614</v>
      </c>
      <c r="BW58" s="7">
        <v>45659</v>
      </c>
      <c r="BX58" s="4">
        <f t="shared" si="20"/>
        <v>45</v>
      </c>
      <c r="BY58" s="6">
        <v>45607</v>
      </c>
      <c r="BZ58" s="7">
        <v>45618</v>
      </c>
      <c r="CA58" s="4">
        <f t="shared" si="21"/>
        <v>11</v>
      </c>
      <c r="CB58" s="6"/>
      <c r="CC58" s="7"/>
      <c r="CD58" s="4"/>
      <c r="CE58" s="6">
        <v>45847</v>
      </c>
      <c r="CF58" s="7">
        <v>45848</v>
      </c>
      <c r="CG58" s="4">
        <f t="shared" si="23"/>
        <v>1</v>
      </c>
      <c r="CH58" s="6">
        <v>45833</v>
      </c>
      <c r="CI58" s="7">
        <v>45887</v>
      </c>
      <c r="CJ58" s="4">
        <f t="shared" si="35"/>
        <v>54</v>
      </c>
      <c r="CK58" s="6">
        <v>45834</v>
      </c>
      <c r="CL58" s="7">
        <v>45848</v>
      </c>
      <c r="CM58" s="4">
        <f t="shared" si="24"/>
        <v>14</v>
      </c>
      <c r="CN58" s="6"/>
      <c r="CO58" s="7"/>
      <c r="CP58" s="4"/>
      <c r="CQ58" s="6">
        <v>45819</v>
      </c>
      <c r="CR58" s="7">
        <v>45855</v>
      </c>
      <c r="CS58" s="4">
        <f t="shared" si="36"/>
        <v>36</v>
      </c>
      <c r="CT58" s="6">
        <v>45888</v>
      </c>
      <c r="CU58" s="7">
        <v>45904</v>
      </c>
      <c r="CV58" s="4">
        <f t="shared" si="26"/>
        <v>16</v>
      </c>
      <c r="CW58" s="6">
        <v>45743</v>
      </c>
      <c r="CX58" s="7">
        <v>45769</v>
      </c>
      <c r="CY58" s="4">
        <f t="shared" si="27"/>
        <v>26</v>
      </c>
      <c r="CZ58" s="6">
        <v>45820</v>
      </c>
      <c r="DA58" s="7">
        <v>45849</v>
      </c>
      <c r="DB58" s="4">
        <f t="shared" si="37"/>
        <v>29</v>
      </c>
      <c r="DC58" s="6">
        <v>45827</v>
      </c>
      <c r="DD58" s="7">
        <v>45863</v>
      </c>
      <c r="DE58" s="4">
        <f t="shared" si="28"/>
        <v>36</v>
      </c>
      <c r="DF58" s="6">
        <v>45863</v>
      </c>
      <c r="DG58" s="7">
        <v>45910</v>
      </c>
      <c r="DH58" s="4">
        <f t="shared" si="29"/>
        <v>47</v>
      </c>
      <c r="DI58" s="6">
        <v>45574</v>
      </c>
      <c r="DJ58" s="7">
        <v>45632</v>
      </c>
      <c r="DK58" s="4">
        <f t="shared" si="30"/>
        <v>58</v>
      </c>
      <c r="DL58" s="6">
        <v>45967</v>
      </c>
      <c r="DM58" s="7">
        <v>45979</v>
      </c>
      <c r="DN58" s="4">
        <f t="shared" si="38"/>
        <v>12</v>
      </c>
      <c r="DO58" s="6">
        <v>45923</v>
      </c>
      <c r="DP58" s="7">
        <v>45925</v>
      </c>
      <c r="DQ58" s="4">
        <f t="shared" si="31"/>
        <v>2</v>
      </c>
      <c r="DR58" s="33"/>
      <c r="DS58" s="2" t="s">
        <v>39</v>
      </c>
      <c r="DT58" s="2">
        <v>31</v>
      </c>
      <c r="DU58" s="20">
        <v>28.774193548387096</v>
      </c>
      <c r="DV58" s="33"/>
      <c r="DX58" s="2" t="s">
        <v>39</v>
      </c>
      <c r="DY58" s="2">
        <v>12</v>
      </c>
      <c r="DZ58" s="20">
        <f t="shared" si="32"/>
        <v>20.5</v>
      </c>
      <c r="ED58" t="s">
        <v>39</v>
      </c>
      <c r="EE58" s="14">
        <v>20.5</v>
      </c>
    </row>
    <row r="59" spans="1:135" x14ac:dyDescent="0.25">
      <c r="A59" t="s">
        <v>40</v>
      </c>
      <c r="B59" s="6">
        <v>45938</v>
      </c>
      <c r="C59" s="7">
        <v>45938</v>
      </c>
      <c r="D59" s="4">
        <f t="shared" si="1"/>
        <v>0</v>
      </c>
      <c r="E59" s="6">
        <v>45782</v>
      </c>
      <c r="F59" s="7">
        <v>45789</v>
      </c>
      <c r="G59" s="4">
        <f t="shared" si="40"/>
        <v>7</v>
      </c>
      <c r="H59" s="6">
        <v>45911</v>
      </c>
      <c r="I59" s="7">
        <v>45944</v>
      </c>
      <c r="J59" s="4">
        <f>I59-H59</f>
        <v>33</v>
      </c>
      <c r="K59" s="6">
        <v>45762</v>
      </c>
      <c r="L59" s="7">
        <v>45768</v>
      </c>
      <c r="M59" s="4">
        <f t="shared" si="3"/>
        <v>6</v>
      </c>
      <c r="N59" s="6">
        <v>45762</v>
      </c>
      <c r="O59" s="7">
        <v>45775</v>
      </c>
      <c r="P59" s="4">
        <f t="shared" si="4"/>
        <v>13</v>
      </c>
      <c r="Q59" s="6">
        <v>45849</v>
      </c>
      <c r="R59" s="7">
        <v>45866</v>
      </c>
      <c r="S59" s="4">
        <f t="shared" si="5"/>
        <v>17</v>
      </c>
      <c r="T59" s="6">
        <v>45849</v>
      </c>
      <c r="U59" s="7">
        <v>45880</v>
      </c>
      <c r="V59" s="4">
        <f t="shared" si="33"/>
        <v>31</v>
      </c>
      <c r="W59" s="6">
        <v>45888</v>
      </c>
      <c r="X59" s="7">
        <v>45889</v>
      </c>
      <c r="Y59" s="4">
        <f t="shared" si="6"/>
        <v>1</v>
      </c>
      <c r="Z59" s="6">
        <v>45911</v>
      </c>
      <c r="AA59" s="7">
        <v>45936</v>
      </c>
      <c r="AB59" s="4">
        <f t="shared" si="7"/>
        <v>25</v>
      </c>
      <c r="AC59" s="6"/>
      <c r="AD59" s="7"/>
      <c r="AE59" s="4"/>
      <c r="AF59" s="6">
        <v>45873</v>
      </c>
      <c r="AG59" s="7">
        <v>45887</v>
      </c>
      <c r="AH59" s="4">
        <f t="shared" si="8"/>
        <v>14</v>
      </c>
      <c r="AI59" s="6">
        <v>45869</v>
      </c>
      <c r="AJ59" s="7">
        <v>45880</v>
      </c>
      <c r="AK59" s="4">
        <f t="shared" si="9"/>
        <v>11</v>
      </c>
      <c r="AL59" s="6">
        <v>45908</v>
      </c>
      <c r="AM59" s="7">
        <v>45922</v>
      </c>
      <c r="AN59" s="4">
        <f>AM59-AL59</f>
        <v>14</v>
      </c>
      <c r="AO59" s="6">
        <v>45895</v>
      </c>
      <c r="AP59" s="7">
        <v>45915</v>
      </c>
      <c r="AQ59" s="4">
        <f t="shared" si="11"/>
        <v>20</v>
      </c>
      <c r="AR59" s="6">
        <v>45861</v>
      </c>
      <c r="AS59" s="7">
        <v>45880</v>
      </c>
      <c r="AT59" s="4">
        <f t="shared" si="41"/>
        <v>19</v>
      </c>
      <c r="AU59" s="6">
        <v>45908</v>
      </c>
      <c r="AV59" s="7">
        <v>45929</v>
      </c>
      <c r="AW59" s="4">
        <f t="shared" si="12"/>
        <v>21</v>
      </c>
      <c r="AX59" s="6">
        <v>45933</v>
      </c>
      <c r="AY59" s="7">
        <v>45936</v>
      </c>
      <c r="AZ59" s="4">
        <f t="shared" si="13"/>
        <v>3</v>
      </c>
      <c r="BA59" s="6">
        <v>45946</v>
      </c>
      <c r="BB59" s="7">
        <v>45947</v>
      </c>
      <c r="BC59" s="4">
        <f t="shared" si="14"/>
        <v>1</v>
      </c>
      <c r="BD59" s="29">
        <v>45665</v>
      </c>
      <c r="BE59" s="7">
        <v>45674</v>
      </c>
      <c r="BF59" s="4">
        <f t="shared" si="15"/>
        <v>9</v>
      </c>
      <c r="BG59" s="6">
        <v>45693</v>
      </c>
      <c r="BH59" s="7">
        <v>45708</v>
      </c>
      <c r="BI59" s="4">
        <f t="shared" si="16"/>
        <v>15</v>
      </c>
      <c r="BJ59" s="6">
        <v>45761</v>
      </c>
      <c r="BK59" s="6">
        <v>45761</v>
      </c>
      <c r="BL59" s="4">
        <f t="shared" si="34"/>
        <v>0</v>
      </c>
      <c r="BM59" s="6">
        <v>45660</v>
      </c>
      <c r="BN59" s="7">
        <v>45674</v>
      </c>
      <c r="BO59" s="4">
        <f t="shared" si="17"/>
        <v>14</v>
      </c>
      <c r="BP59" s="6">
        <v>45665</v>
      </c>
      <c r="BQ59" s="7">
        <v>45674</v>
      </c>
      <c r="BR59" s="4">
        <f t="shared" si="18"/>
        <v>9</v>
      </c>
      <c r="BS59" s="6">
        <v>45660</v>
      </c>
      <c r="BT59" s="7">
        <v>45698</v>
      </c>
      <c r="BU59" s="4">
        <f t="shared" si="19"/>
        <v>38</v>
      </c>
      <c r="BV59" s="6">
        <v>45700</v>
      </c>
      <c r="BW59" s="7">
        <v>45708</v>
      </c>
      <c r="BX59" s="4">
        <f t="shared" si="20"/>
        <v>8</v>
      </c>
      <c r="BY59" s="6">
        <v>45655</v>
      </c>
      <c r="BZ59" s="7">
        <v>45666</v>
      </c>
      <c r="CA59" s="4">
        <f t="shared" si="21"/>
        <v>11</v>
      </c>
      <c r="CB59" s="6">
        <v>45968</v>
      </c>
      <c r="CC59" s="7">
        <v>45971</v>
      </c>
      <c r="CD59" s="4">
        <f t="shared" si="22"/>
        <v>3</v>
      </c>
      <c r="CE59" s="6">
        <v>45968</v>
      </c>
      <c r="CF59" s="7">
        <v>46013</v>
      </c>
      <c r="CG59" s="4">
        <f t="shared" si="23"/>
        <v>45</v>
      </c>
      <c r="CH59" s="6"/>
      <c r="CI59" s="7"/>
      <c r="CJ59" s="4"/>
      <c r="CK59" s="6">
        <v>45908</v>
      </c>
      <c r="CL59" s="7">
        <v>45929</v>
      </c>
      <c r="CM59" s="4">
        <f t="shared" si="24"/>
        <v>21</v>
      </c>
      <c r="CN59" s="6">
        <v>45910</v>
      </c>
      <c r="CO59" s="7">
        <v>45910</v>
      </c>
      <c r="CP59" s="4">
        <f t="shared" si="25"/>
        <v>0</v>
      </c>
      <c r="CQ59" s="6">
        <v>45861</v>
      </c>
      <c r="CR59" s="7">
        <v>45880</v>
      </c>
      <c r="CS59" s="4">
        <f t="shared" si="36"/>
        <v>19</v>
      </c>
      <c r="CT59" s="6"/>
      <c r="CU59" s="7"/>
      <c r="CV59" s="4"/>
      <c r="CW59" s="6">
        <v>45791</v>
      </c>
      <c r="CX59" s="7">
        <v>45791</v>
      </c>
      <c r="CY59" s="4">
        <f t="shared" si="27"/>
        <v>0</v>
      </c>
      <c r="CZ59" s="6">
        <v>45888</v>
      </c>
      <c r="DA59" s="7">
        <v>45895</v>
      </c>
      <c r="DB59" s="4">
        <f t="shared" si="37"/>
        <v>7</v>
      </c>
      <c r="DC59" s="13">
        <v>45894</v>
      </c>
      <c r="DD59" s="7">
        <v>45915</v>
      </c>
      <c r="DE59" s="4">
        <f t="shared" si="28"/>
        <v>21</v>
      </c>
      <c r="DF59" s="6">
        <v>45946</v>
      </c>
      <c r="DG59" s="7">
        <v>45979</v>
      </c>
      <c r="DH59" s="4">
        <f t="shared" si="29"/>
        <v>33</v>
      </c>
      <c r="DI59" s="6">
        <v>45800</v>
      </c>
      <c r="DJ59" s="7">
        <v>45804</v>
      </c>
      <c r="DK59" s="4">
        <f t="shared" si="30"/>
        <v>4</v>
      </c>
      <c r="DL59" s="6"/>
      <c r="DM59" s="7"/>
      <c r="DN59" s="4"/>
      <c r="DO59" s="6">
        <v>45980</v>
      </c>
      <c r="DP59" s="7">
        <v>45981</v>
      </c>
      <c r="DQ59" s="4">
        <f t="shared" si="31"/>
        <v>1</v>
      </c>
      <c r="DR59" s="33"/>
      <c r="DS59" s="2" t="s">
        <v>40</v>
      </c>
      <c r="DT59" s="2">
        <v>36</v>
      </c>
      <c r="DU59" s="20">
        <v>13.722222222222221</v>
      </c>
      <c r="DV59" s="33"/>
      <c r="DX59" s="2" t="s">
        <v>40</v>
      </c>
      <c r="DY59" s="2">
        <v>17</v>
      </c>
      <c r="DZ59" s="20">
        <f t="shared" si="32"/>
        <v>11.647058823529411</v>
      </c>
      <c r="ED59" t="s">
        <v>40</v>
      </c>
      <c r="EE59" s="14">
        <v>11.647058823529411</v>
      </c>
    </row>
    <row r="60" spans="1:135" x14ac:dyDescent="0.25">
      <c r="A60" t="s">
        <v>41</v>
      </c>
      <c r="B60" s="6">
        <v>45898</v>
      </c>
      <c r="C60" s="7">
        <v>45923</v>
      </c>
      <c r="D60" s="4">
        <f t="shared" si="1"/>
        <v>25</v>
      </c>
      <c r="E60" s="6"/>
      <c r="F60" s="2"/>
      <c r="G60" s="4"/>
      <c r="H60" s="6">
        <v>45911</v>
      </c>
      <c r="I60" s="7">
        <v>45916</v>
      </c>
      <c r="J60" s="4">
        <f t="shared" si="2"/>
        <v>5</v>
      </c>
      <c r="K60" s="6">
        <v>45762</v>
      </c>
      <c r="L60" s="7">
        <v>45764</v>
      </c>
      <c r="M60" s="4">
        <f t="shared" si="3"/>
        <v>2</v>
      </c>
      <c r="N60" s="6">
        <v>45762</v>
      </c>
      <c r="O60" s="7">
        <v>45764</v>
      </c>
      <c r="P60" s="4">
        <f t="shared" si="4"/>
        <v>2</v>
      </c>
      <c r="Q60" s="6">
        <v>45849</v>
      </c>
      <c r="R60" s="7">
        <v>45859</v>
      </c>
      <c r="S60" s="4">
        <f t="shared" si="5"/>
        <v>10</v>
      </c>
      <c r="T60" s="6"/>
      <c r="U60" s="2"/>
      <c r="V60" s="4"/>
      <c r="W60" s="6">
        <v>45888</v>
      </c>
      <c r="X60" s="7">
        <v>45911</v>
      </c>
      <c r="Y60" s="4">
        <f t="shared" si="6"/>
        <v>23</v>
      </c>
      <c r="Z60" s="6">
        <v>45911</v>
      </c>
      <c r="AA60" s="7">
        <v>45916</v>
      </c>
      <c r="AB60" s="4">
        <f t="shared" si="7"/>
        <v>5</v>
      </c>
      <c r="AC60" s="6"/>
      <c r="AD60" s="7"/>
      <c r="AE60" s="4"/>
      <c r="AF60" s="6"/>
      <c r="AG60" s="7"/>
      <c r="AH60" s="4"/>
      <c r="AI60" s="6">
        <v>45869</v>
      </c>
      <c r="AJ60" s="7">
        <v>45870</v>
      </c>
      <c r="AK60" s="4">
        <f t="shared" si="9"/>
        <v>1</v>
      </c>
      <c r="AL60" s="6"/>
      <c r="AM60" s="7"/>
      <c r="AN60" s="4"/>
      <c r="AO60" s="6">
        <v>45895</v>
      </c>
      <c r="AP60" s="7">
        <v>45897</v>
      </c>
      <c r="AQ60" s="4">
        <f t="shared" si="11"/>
        <v>2</v>
      </c>
      <c r="AR60" s="6">
        <v>45861</v>
      </c>
      <c r="AS60" s="7">
        <v>45863</v>
      </c>
      <c r="AT60" s="4">
        <f t="shared" si="41"/>
        <v>2</v>
      </c>
      <c r="AU60" s="6">
        <v>45908</v>
      </c>
      <c r="AV60" s="7">
        <v>45912</v>
      </c>
      <c r="AW60" s="4">
        <f t="shared" si="12"/>
        <v>4</v>
      </c>
      <c r="AX60" s="6">
        <v>45933</v>
      </c>
      <c r="AY60" s="7">
        <v>45939</v>
      </c>
      <c r="AZ60" s="4">
        <f t="shared" si="13"/>
        <v>6</v>
      </c>
      <c r="BA60" s="6">
        <v>45946</v>
      </c>
      <c r="BB60" s="7">
        <v>45971</v>
      </c>
      <c r="BC60" s="4">
        <f t="shared" si="14"/>
        <v>25</v>
      </c>
      <c r="BD60" s="29">
        <v>45665</v>
      </c>
      <c r="BE60" s="7">
        <v>45666</v>
      </c>
      <c r="BF60" s="4">
        <f t="shared" si="15"/>
        <v>1</v>
      </c>
      <c r="BG60" s="6">
        <v>45693</v>
      </c>
      <c r="BH60" s="7">
        <v>45694</v>
      </c>
      <c r="BI60" s="4">
        <f t="shared" si="16"/>
        <v>1</v>
      </c>
      <c r="BJ60" s="6"/>
      <c r="BK60" s="7"/>
      <c r="BL60" s="4"/>
      <c r="BM60" s="6">
        <v>45660</v>
      </c>
      <c r="BN60" s="7">
        <v>45663</v>
      </c>
      <c r="BO60" s="4">
        <f t="shared" si="17"/>
        <v>3</v>
      </c>
      <c r="BP60" s="6">
        <v>45665</v>
      </c>
      <c r="BQ60" s="7">
        <v>45666</v>
      </c>
      <c r="BR60" s="4">
        <f t="shared" si="18"/>
        <v>1</v>
      </c>
      <c r="BS60" s="6">
        <v>45660</v>
      </c>
      <c r="BT60" s="7">
        <v>45660</v>
      </c>
      <c r="BU60" s="4">
        <f t="shared" si="19"/>
        <v>0</v>
      </c>
      <c r="BV60" s="6">
        <v>45700</v>
      </c>
      <c r="BW60" s="7">
        <v>45701</v>
      </c>
      <c r="BX60" s="4">
        <f t="shared" si="20"/>
        <v>1</v>
      </c>
      <c r="BY60" s="6">
        <v>45655</v>
      </c>
      <c r="BZ60" s="7">
        <v>45656</v>
      </c>
      <c r="CA60" s="4">
        <f t="shared" si="21"/>
        <v>1</v>
      </c>
      <c r="CB60" s="6">
        <v>45968</v>
      </c>
      <c r="CC60" s="7">
        <v>45974</v>
      </c>
      <c r="CD60" s="4">
        <f t="shared" si="22"/>
        <v>6</v>
      </c>
      <c r="CE60" s="6">
        <v>45968</v>
      </c>
      <c r="CF60" s="7">
        <v>45974</v>
      </c>
      <c r="CG60" s="4">
        <f t="shared" si="23"/>
        <v>6</v>
      </c>
      <c r="CH60" s="6"/>
      <c r="CI60" s="7"/>
      <c r="CJ60" s="4"/>
      <c r="CK60" s="6">
        <v>45908</v>
      </c>
      <c r="CL60" s="7">
        <v>45912</v>
      </c>
      <c r="CM60" s="4">
        <f t="shared" si="24"/>
        <v>4</v>
      </c>
      <c r="CN60" s="6">
        <v>45910</v>
      </c>
      <c r="CO60" s="7">
        <v>45912</v>
      </c>
      <c r="CP60" s="4">
        <f t="shared" si="25"/>
        <v>2</v>
      </c>
      <c r="CQ60" s="6">
        <v>45861</v>
      </c>
      <c r="CR60" s="7">
        <v>45866</v>
      </c>
      <c r="CS60" s="4">
        <f t="shared" si="36"/>
        <v>5</v>
      </c>
      <c r="CT60" s="6">
        <v>45993</v>
      </c>
      <c r="CU60" s="7">
        <v>45995</v>
      </c>
      <c r="CV60" s="4">
        <f t="shared" si="26"/>
        <v>2</v>
      </c>
      <c r="CW60" s="6">
        <v>45791</v>
      </c>
      <c r="CX60" s="7">
        <v>45838</v>
      </c>
      <c r="CY60" s="4">
        <f t="shared" si="27"/>
        <v>47</v>
      </c>
      <c r="CZ60" s="6">
        <v>45888</v>
      </c>
      <c r="DA60" s="7">
        <v>45889</v>
      </c>
      <c r="DB60" s="4">
        <f t="shared" si="37"/>
        <v>1</v>
      </c>
      <c r="DC60" s="13">
        <v>45894</v>
      </c>
      <c r="DD60" s="7">
        <v>45896</v>
      </c>
      <c r="DE60" s="4">
        <f t="shared" si="28"/>
        <v>2</v>
      </c>
      <c r="DF60" s="6">
        <v>45946</v>
      </c>
      <c r="DG60" s="7">
        <v>45950</v>
      </c>
      <c r="DH60" s="4">
        <f t="shared" si="29"/>
        <v>4</v>
      </c>
      <c r="DI60" s="6">
        <v>45800</v>
      </c>
      <c r="DJ60" s="7">
        <v>45811</v>
      </c>
      <c r="DK60" s="4">
        <f t="shared" si="30"/>
        <v>11</v>
      </c>
      <c r="DL60" s="6"/>
      <c r="DM60" s="7"/>
      <c r="DN60" s="4"/>
      <c r="DO60" s="6">
        <v>45980</v>
      </c>
      <c r="DP60" s="7">
        <v>46021</v>
      </c>
      <c r="DQ60" s="4">
        <f t="shared" si="31"/>
        <v>41</v>
      </c>
      <c r="DR60" s="33"/>
      <c r="DS60" s="2" t="s">
        <v>41</v>
      </c>
      <c r="DT60" s="2">
        <v>32</v>
      </c>
      <c r="DU60" s="20">
        <v>7.84375</v>
      </c>
      <c r="DV60" s="33"/>
      <c r="DX60" s="2" t="s">
        <v>41</v>
      </c>
      <c r="DY60" s="2">
        <v>13</v>
      </c>
      <c r="DZ60" s="20">
        <f t="shared" si="32"/>
        <v>8.615384615384615</v>
      </c>
      <c r="ED60" t="s">
        <v>41</v>
      </c>
      <c r="EE60" s="14">
        <v>8.615384615384615</v>
      </c>
    </row>
    <row r="61" spans="1:135" x14ac:dyDescent="0.25">
      <c r="A61" t="s">
        <v>42</v>
      </c>
      <c r="B61" s="6">
        <v>45897</v>
      </c>
      <c r="C61" s="7">
        <v>45959</v>
      </c>
      <c r="D61" s="4">
        <f t="shared" si="1"/>
        <v>62</v>
      </c>
      <c r="E61" s="6">
        <v>45782</v>
      </c>
      <c r="F61" s="7">
        <v>45848</v>
      </c>
      <c r="G61" s="4">
        <f t="shared" si="40"/>
        <v>66</v>
      </c>
      <c r="H61" s="6">
        <v>45911</v>
      </c>
      <c r="I61" s="7">
        <v>45980</v>
      </c>
      <c r="J61" s="4">
        <f t="shared" si="2"/>
        <v>69</v>
      </c>
      <c r="K61" s="6">
        <v>45762</v>
      </c>
      <c r="L61" s="7">
        <v>45800</v>
      </c>
      <c r="M61" s="4">
        <f t="shared" si="3"/>
        <v>38</v>
      </c>
      <c r="N61" s="6">
        <v>45762</v>
      </c>
      <c r="O61" s="7">
        <v>45807</v>
      </c>
      <c r="P61" s="4">
        <f t="shared" si="4"/>
        <v>45</v>
      </c>
      <c r="Q61" s="6">
        <v>45849</v>
      </c>
      <c r="R61" s="7">
        <v>45895</v>
      </c>
      <c r="S61" s="4">
        <f t="shared" si="5"/>
        <v>46</v>
      </c>
      <c r="T61" s="6">
        <v>45849</v>
      </c>
      <c r="U61" s="7">
        <v>45923</v>
      </c>
      <c r="V61" s="4">
        <f t="shared" si="33"/>
        <v>74</v>
      </c>
      <c r="W61" s="6">
        <v>45888</v>
      </c>
      <c r="X61" s="7">
        <v>45931</v>
      </c>
      <c r="Y61" s="4">
        <f t="shared" si="6"/>
        <v>43</v>
      </c>
      <c r="Z61" s="3"/>
      <c r="AA61" s="2"/>
      <c r="AB61" s="4"/>
      <c r="AC61" s="3"/>
      <c r="AD61" s="2"/>
      <c r="AE61" s="4"/>
      <c r="AF61" s="6">
        <v>45873</v>
      </c>
      <c r="AG61" s="7">
        <v>45931</v>
      </c>
      <c r="AH61" s="4">
        <f t="shared" si="8"/>
        <v>58</v>
      </c>
      <c r="AI61" s="6">
        <v>45869</v>
      </c>
      <c r="AJ61" s="7">
        <v>45916</v>
      </c>
      <c r="AK61" s="4">
        <f t="shared" si="9"/>
        <v>47</v>
      </c>
      <c r="AL61" s="6">
        <v>45908</v>
      </c>
      <c r="AM61" s="7">
        <v>45973</v>
      </c>
      <c r="AN61" s="4">
        <f t="shared" si="10"/>
        <v>65</v>
      </c>
      <c r="AO61" s="6">
        <v>45895</v>
      </c>
      <c r="AP61" s="7">
        <v>45965</v>
      </c>
      <c r="AQ61" s="4">
        <f t="shared" si="11"/>
        <v>70</v>
      </c>
      <c r="AR61" s="6">
        <v>45861</v>
      </c>
      <c r="AS61" s="7">
        <v>45930</v>
      </c>
      <c r="AT61" s="4">
        <f t="shared" si="41"/>
        <v>69</v>
      </c>
      <c r="AU61" s="6">
        <v>45908</v>
      </c>
      <c r="AV61" s="7">
        <v>45978</v>
      </c>
      <c r="AW61" s="4">
        <f t="shared" si="12"/>
        <v>70</v>
      </c>
      <c r="AX61" s="6">
        <v>45933</v>
      </c>
      <c r="AY61" s="7">
        <v>45999</v>
      </c>
      <c r="AZ61" s="4">
        <f t="shared" si="13"/>
        <v>66</v>
      </c>
      <c r="BA61" s="6">
        <v>45946</v>
      </c>
      <c r="BB61" s="7">
        <v>46002</v>
      </c>
      <c r="BC61" s="4">
        <f t="shared" si="14"/>
        <v>56</v>
      </c>
      <c r="BD61" s="29">
        <v>45665</v>
      </c>
      <c r="BE61" s="7">
        <v>45673</v>
      </c>
      <c r="BF61" s="4">
        <f t="shared" si="15"/>
        <v>8</v>
      </c>
      <c r="BG61" s="6">
        <v>45693</v>
      </c>
      <c r="BH61" s="7">
        <v>45699</v>
      </c>
      <c r="BI61" s="4">
        <f t="shared" si="16"/>
        <v>6</v>
      </c>
      <c r="BJ61" s="3"/>
      <c r="BK61" s="2"/>
      <c r="BL61" s="4"/>
      <c r="BM61" s="6">
        <v>45660</v>
      </c>
      <c r="BN61" s="7">
        <v>45667</v>
      </c>
      <c r="BO61" s="4">
        <f t="shared" si="17"/>
        <v>7</v>
      </c>
      <c r="BP61" s="6">
        <v>45665</v>
      </c>
      <c r="BQ61" s="7">
        <v>45673</v>
      </c>
      <c r="BR61" s="4">
        <f t="shared" si="18"/>
        <v>8</v>
      </c>
      <c r="BS61" s="6">
        <v>45660</v>
      </c>
      <c r="BT61" s="7">
        <v>45667</v>
      </c>
      <c r="BU61" s="4">
        <f t="shared" si="19"/>
        <v>7</v>
      </c>
      <c r="BV61" s="6">
        <v>45700</v>
      </c>
      <c r="BW61" s="7">
        <v>45712</v>
      </c>
      <c r="BX61" s="4">
        <f t="shared" si="20"/>
        <v>12</v>
      </c>
      <c r="BY61" s="6">
        <v>45655</v>
      </c>
      <c r="BZ61" s="7">
        <v>45664</v>
      </c>
      <c r="CA61" s="4">
        <f t="shared" si="21"/>
        <v>9</v>
      </c>
      <c r="CB61" s="6">
        <v>45968</v>
      </c>
      <c r="CC61" s="7">
        <v>46017</v>
      </c>
      <c r="CD61" s="4">
        <f t="shared" si="22"/>
        <v>49</v>
      </c>
      <c r="CE61" s="6">
        <v>45968</v>
      </c>
      <c r="CF61" s="7">
        <v>46001</v>
      </c>
      <c r="CG61" s="4">
        <f t="shared" si="23"/>
        <v>33</v>
      </c>
      <c r="CH61" s="3"/>
      <c r="CI61" s="2"/>
      <c r="CJ61" s="4"/>
      <c r="CK61" s="6">
        <v>45908</v>
      </c>
      <c r="CL61" s="7">
        <v>45974</v>
      </c>
      <c r="CM61" s="4">
        <f t="shared" si="24"/>
        <v>66</v>
      </c>
      <c r="CN61" s="6">
        <v>45910</v>
      </c>
      <c r="CO61" s="7">
        <v>45973</v>
      </c>
      <c r="CP61" s="4">
        <f t="shared" si="25"/>
        <v>63</v>
      </c>
      <c r="CQ61" s="6">
        <v>45861</v>
      </c>
      <c r="CR61" s="7">
        <v>45916</v>
      </c>
      <c r="CS61" s="4">
        <f t="shared" si="36"/>
        <v>55</v>
      </c>
      <c r="CT61" s="6">
        <v>45993</v>
      </c>
      <c r="CU61" s="7">
        <v>46030</v>
      </c>
      <c r="CV61" s="4">
        <f t="shared" si="26"/>
        <v>37</v>
      </c>
      <c r="CW61" s="6">
        <v>45791</v>
      </c>
      <c r="CX61" s="7">
        <v>45870</v>
      </c>
      <c r="CY61" s="4">
        <f t="shared" si="27"/>
        <v>79</v>
      </c>
      <c r="CZ61" s="6">
        <v>45888</v>
      </c>
      <c r="DA61" s="7">
        <v>45959</v>
      </c>
      <c r="DB61" s="4">
        <f t="shared" si="37"/>
        <v>71</v>
      </c>
      <c r="DC61" s="13">
        <v>45894</v>
      </c>
      <c r="DD61" s="7">
        <v>45959</v>
      </c>
      <c r="DE61" s="4">
        <f t="shared" si="28"/>
        <v>65</v>
      </c>
      <c r="DF61" s="6">
        <v>45946</v>
      </c>
      <c r="DG61" s="7">
        <v>46003</v>
      </c>
      <c r="DH61" s="4">
        <f t="shared" si="29"/>
        <v>57</v>
      </c>
      <c r="DI61" s="6">
        <v>45800</v>
      </c>
      <c r="DJ61" s="7">
        <v>45880</v>
      </c>
      <c r="DK61" s="4">
        <f t="shared" si="30"/>
        <v>80</v>
      </c>
      <c r="DL61" s="3"/>
      <c r="DM61" s="2"/>
      <c r="DN61" s="4"/>
      <c r="DO61" s="6">
        <v>45980</v>
      </c>
      <c r="DP61" s="7">
        <v>46021</v>
      </c>
      <c r="DQ61" s="4">
        <f t="shared" si="31"/>
        <v>41</v>
      </c>
      <c r="DR61" s="33"/>
      <c r="DS61" s="2" t="s">
        <v>42</v>
      </c>
      <c r="DT61" s="2">
        <v>35</v>
      </c>
      <c r="DU61" s="20">
        <v>48.485714285714288</v>
      </c>
      <c r="DV61" s="33"/>
      <c r="DX61" s="2" t="s">
        <v>42</v>
      </c>
      <c r="DY61" s="2">
        <v>16</v>
      </c>
      <c r="DZ61" s="20">
        <f t="shared" si="32"/>
        <v>50.25</v>
      </c>
      <c r="ED61" t="s">
        <v>42</v>
      </c>
      <c r="EE61" s="14">
        <v>50.25</v>
      </c>
    </row>
    <row r="62" spans="1:135" x14ac:dyDescent="0.25">
      <c r="A62" t="s">
        <v>43</v>
      </c>
      <c r="B62" s="6">
        <v>45916</v>
      </c>
      <c r="C62" s="7">
        <v>45957</v>
      </c>
      <c r="D62" s="4">
        <f t="shared" si="1"/>
        <v>41</v>
      </c>
      <c r="E62" s="6">
        <v>45782</v>
      </c>
      <c r="F62" s="7">
        <v>45839</v>
      </c>
      <c r="G62" s="4">
        <f t="shared" si="40"/>
        <v>57</v>
      </c>
      <c r="H62" s="6">
        <v>45911</v>
      </c>
      <c r="I62" s="7">
        <v>45912</v>
      </c>
      <c r="J62" s="4">
        <f t="shared" si="2"/>
        <v>1</v>
      </c>
      <c r="K62" s="6">
        <v>45762</v>
      </c>
      <c r="L62" s="7">
        <v>45839</v>
      </c>
      <c r="M62" s="4">
        <f t="shared" si="3"/>
        <v>77</v>
      </c>
      <c r="N62" s="6">
        <v>45762</v>
      </c>
      <c r="O62" s="7">
        <v>45839</v>
      </c>
      <c r="P62" s="4">
        <f t="shared" si="4"/>
        <v>77</v>
      </c>
      <c r="Q62" s="6">
        <v>45849</v>
      </c>
      <c r="R62" s="7">
        <v>45853</v>
      </c>
      <c r="S62" s="4">
        <f t="shared" si="5"/>
        <v>4</v>
      </c>
      <c r="T62" s="6">
        <v>45849</v>
      </c>
      <c r="U62" s="7">
        <v>45854</v>
      </c>
      <c r="V62" s="4">
        <f t="shared" si="33"/>
        <v>5</v>
      </c>
      <c r="W62" s="6">
        <v>45888</v>
      </c>
      <c r="X62" s="7">
        <v>46010</v>
      </c>
      <c r="Y62" s="4">
        <f t="shared" si="6"/>
        <v>122</v>
      </c>
      <c r="Z62" s="6">
        <v>45911</v>
      </c>
      <c r="AA62" s="7">
        <v>45912</v>
      </c>
      <c r="AB62" s="4">
        <f t="shared" si="7"/>
        <v>1</v>
      </c>
      <c r="AC62" s="6"/>
      <c r="AD62" s="7"/>
      <c r="AE62" s="4"/>
      <c r="AF62" s="6">
        <v>45873</v>
      </c>
      <c r="AG62" s="7">
        <v>45881</v>
      </c>
      <c r="AH62" s="4">
        <f t="shared" si="8"/>
        <v>8</v>
      </c>
      <c r="AI62" s="6">
        <v>45869</v>
      </c>
      <c r="AJ62" s="7">
        <v>45870</v>
      </c>
      <c r="AK62" s="4">
        <f t="shared" si="9"/>
        <v>1</v>
      </c>
      <c r="AL62" s="6">
        <v>45908</v>
      </c>
      <c r="AM62" s="7">
        <v>45910</v>
      </c>
      <c r="AN62" s="4">
        <f t="shared" si="10"/>
        <v>2</v>
      </c>
      <c r="AO62" s="6">
        <v>45895</v>
      </c>
      <c r="AP62" s="7">
        <v>45895</v>
      </c>
      <c r="AQ62" s="4">
        <f t="shared" si="11"/>
        <v>0</v>
      </c>
      <c r="AR62" s="6">
        <v>45861</v>
      </c>
      <c r="AS62" s="7">
        <v>45862</v>
      </c>
      <c r="AT62" s="4">
        <f t="shared" si="41"/>
        <v>1</v>
      </c>
      <c r="AU62" s="6">
        <v>45908</v>
      </c>
      <c r="AV62" s="7">
        <v>45910</v>
      </c>
      <c r="AW62" s="4">
        <f t="shared" si="12"/>
        <v>2</v>
      </c>
      <c r="AX62" s="6">
        <v>45933</v>
      </c>
      <c r="AY62" s="7">
        <v>45933</v>
      </c>
      <c r="AZ62" s="4">
        <f t="shared" si="13"/>
        <v>0</v>
      </c>
      <c r="BA62" s="6">
        <v>45946</v>
      </c>
      <c r="BB62" s="7">
        <v>46006</v>
      </c>
      <c r="BC62" s="4">
        <f t="shared" si="14"/>
        <v>60</v>
      </c>
      <c r="BD62" s="29">
        <v>45665</v>
      </c>
      <c r="BE62" s="7">
        <v>45670</v>
      </c>
      <c r="BF62" s="4">
        <f t="shared" si="15"/>
        <v>5</v>
      </c>
      <c r="BG62" s="6">
        <v>45693</v>
      </c>
      <c r="BH62" s="7">
        <v>45695</v>
      </c>
      <c r="BI62" s="4">
        <f t="shared" si="16"/>
        <v>2</v>
      </c>
      <c r="BJ62" s="6"/>
      <c r="BK62" s="7"/>
      <c r="BL62" s="4"/>
      <c r="BM62" s="6">
        <v>45660</v>
      </c>
      <c r="BN62" s="7">
        <v>45667</v>
      </c>
      <c r="BO62" s="4">
        <f t="shared" si="17"/>
        <v>7</v>
      </c>
      <c r="BP62" s="6">
        <v>45665</v>
      </c>
      <c r="BQ62" s="7">
        <v>45670</v>
      </c>
      <c r="BR62" s="4">
        <f t="shared" si="18"/>
        <v>5</v>
      </c>
      <c r="BS62" s="6">
        <v>45660</v>
      </c>
      <c r="BT62" s="7">
        <v>45666</v>
      </c>
      <c r="BU62" s="4">
        <f t="shared" si="19"/>
        <v>6</v>
      </c>
      <c r="BV62" s="6">
        <v>45700</v>
      </c>
      <c r="BW62" s="7">
        <v>45702</v>
      </c>
      <c r="BX62" s="4">
        <f t="shared" si="20"/>
        <v>2</v>
      </c>
      <c r="BY62" s="6">
        <v>45655</v>
      </c>
      <c r="BZ62" s="7">
        <v>45659</v>
      </c>
      <c r="CA62" s="4">
        <f t="shared" si="21"/>
        <v>4</v>
      </c>
      <c r="CB62" s="6">
        <v>45968</v>
      </c>
      <c r="CC62" s="7">
        <v>45968</v>
      </c>
      <c r="CD62" s="4">
        <f t="shared" si="22"/>
        <v>0</v>
      </c>
      <c r="CE62" s="6">
        <v>45968</v>
      </c>
      <c r="CF62" s="7">
        <v>45968</v>
      </c>
      <c r="CG62" s="4">
        <f t="shared" si="23"/>
        <v>0</v>
      </c>
      <c r="CH62" s="6"/>
      <c r="CI62" s="7"/>
      <c r="CJ62" s="4"/>
      <c r="CK62" s="6">
        <v>45908</v>
      </c>
      <c r="CL62" s="7">
        <v>45910</v>
      </c>
      <c r="CM62" s="4">
        <f t="shared" si="24"/>
        <v>2</v>
      </c>
      <c r="CN62" s="6">
        <v>45910</v>
      </c>
      <c r="CO62" s="7">
        <v>45911</v>
      </c>
      <c r="CP62" s="4">
        <f t="shared" si="25"/>
        <v>1</v>
      </c>
      <c r="CQ62" s="6">
        <v>45861</v>
      </c>
      <c r="CR62" s="7">
        <v>45861</v>
      </c>
      <c r="CS62" s="4">
        <f t="shared" si="36"/>
        <v>0</v>
      </c>
      <c r="CT62" s="6">
        <v>45993</v>
      </c>
      <c r="CU62" s="7">
        <v>45995</v>
      </c>
      <c r="CV62" s="4">
        <f t="shared" si="26"/>
        <v>2</v>
      </c>
      <c r="CW62" s="6">
        <v>45791</v>
      </c>
      <c r="CX62" s="7">
        <v>45861</v>
      </c>
      <c r="CY62" s="4">
        <f t="shared" si="27"/>
        <v>70</v>
      </c>
      <c r="CZ62" s="6">
        <v>45888</v>
      </c>
      <c r="DA62" s="7">
        <v>45890</v>
      </c>
      <c r="DB62" s="4">
        <f t="shared" si="37"/>
        <v>2</v>
      </c>
      <c r="DC62" s="13">
        <v>45894</v>
      </c>
      <c r="DD62" s="7">
        <v>45895</v>
      </c>
      <c r="DE62" s="4">
        <f t="shared" si="28"/>
        <v>1</v>
      </c>
      <c r="DF62" s="6">
        <v>45946</v>
      </c>
      <c r="DG62" s="7">
        <v>45947</v>
      </c>
      <c r="DH62" s="4">
        <f t="shared" si="29"/>
        <v>1</v>
      </c>
      <c r="DI62" s="6">
        <v>45800</v>
      </c>
      <c r="DJ62" s="7">
        <v>45840</v>
      </c>
      <c r="DK62" s="4">
        <f t="shared" si="30"/>
        <v>40</v>
      </c>
      <c r="DL62" s="6"/>
      <c r="DM62" s="7"/>
      <c r="DN62" s="4"/>
      <c r="DO62" s="6">
        <v>45980</v>
      </c>
      <c r="DP62" s="7">
        <v>46027</v>
      </c>
      <c r="DQ62" s="4">
        <f t="shared" si="31"/>
        <v>47</v>
      </c>
      <c r="DR62" s="33"/>
      <c r="DS62" s="2" t="s">
        <v>43</v>
      </c>
      <c r="DT62" s="2">
        <v>36</v>
      </c>
      <c r="DU62" s="20">
        <v>18.222222222222221</v>
      </c>
      <c r="DV62" s="33"/>
      <c r="DX62" s="2" t="s">
        <v>43</v>
      </c>
      <c r="DY62" s="2">
        <v>17</v>
      </c>
      <c r="DZ62" s="20">
        <f t="shared" si="32"/>
        <v>23.352941176470587</v>
      </c>
      <c r="ED62" t="s">
        <v>43</v>
      </c>
      <c r="EE62" s="14">
        <v>23.352941176470587</v>
      </c>
    </row>
    <row r="63" spans="1:135" ht="15.75" thickBot="1" x14ac:dyDescent="0.3">
      <c r="A63" t="s">
        <v>44</v>
      </c>
      <c r="B63" s="10">
        <v>45897</v>
      </c>
      <c r="C63" s="11">
        <v>45905</v>
      </c>
      <c r="D63" s="4">
        <f t="shared" si="1"/>
        <v>8</v>
      </c>
      <c r="E63" s="10">
        <v>45782</v>
      </c>
      <c r="F63" s="11">
        <v>45790</v>
      </c>
      <c r="G63" s="4">
        <f t="shared" si="40"/>
        <v>8</v>
      </c>
      <c r="H63" s="10">
        <v>45911</v>
      </c>
      <c r="I63" s="11">
        <v>45919</v>
      </c>
      <c r="J63" s="4">
        <f t="shared" si="2"/>
        <v>8</v>
      </c>
      <c r="K63" s="10">
        <v>45762</v>
      </c>
      <c r="L63" s="11">
        <v>45770</v>
      </c>
      <c r="M63" s="4">
        <f t="shared" si="3"/>
        <v>8</v>
      </c>
      <c r="N63" s="10">
        <v>45762</v>
      </c>
      <c r="O63" s="11">
        <v>45770</v>
      </c>
      <c r="P63" s="4">
        <f t="shared" si="4"/>
        <v>8</v>
      </c>
      <c r="Q63" s="10">
        <v>45849</v>
      </c>
      <c r="R63" s="11">
        <v>45861</v>
      </c>
      <c r="S63" s="4">
        <f t="shared" si="5"/>
        <v>12</v>
      </c>
      <c r="T63" s="6">
        <v>45849</v>
      </c>
      <c r="U63" s="11">
        <v>45861</v>
      </c>
      <c r="V63" s="4">
        <f t="shared" si="33"/>
        <v>12</v>
      </c>
      <c r="W63" s="6">
        <v>45888</v>
      </c>
      <c r="X63" s="11">
        <v>45897</v>
      </c>
      <c r="Y63" s="4">
        <f t="shared" si="6"/>
        <v>9</v>
      </c>
      <c r="Z63" s="6">
        <v>45911</v>
      </c>
      <c r="AA63" s="11">
        <v>45919</v>
      </c>
      <c r="AB63" s="4">
        <f t="shared" si="7"/>
        <v>8</v>
      </c>
      <c r="AC63" s="6"/>
      <c r="AD63" s="11"/>
      <c r="AE63" s="5"/>
      <c r="AF63" s="6">
        <v>45873</v>
      </c>
      <c r="AG63" s="11">
        <v>45881</v>
      </c>
      <c r="AH63" s="4">
        <f t="shared" si="8"/>
        <v>8</v>
      </c>
      <c r="AI63" s="6">
        <v>45869</v>
      </c>
      <c r="AJ63" s="11">
        <v>45880</v>
      </c>
      <c r="AK63" s="4">
        <f t="shared" si="9"/>
        <v>11</v>
      </c>
      <c r="AL63" s="6">
        <v>45908</v>
      </c>
      <c r="AM63" s="11">
        <v>45918</v>
      </c>
      <c r="AN63" s="4">
        <f t="shared" si="10"/>
        <v>10</v>
      </c>
      <c r="AO63" s="6">
        <v>45895</v>
      </c>
      <c r="AP63" s="11">
        <v>45905</v>
      </c>
      <c r="AQ63" s="4">
        <f t="shared" si="11"/>
        <v>10</v>
      </c>
      <c r="AR63" s="6">
        <v>45861</v>
      </c>
      <c r="AS63" s="11">
        <v>45869</v>
      </c>
      <c r="AT63" s="4">
        <f t="shared" si="41"/>
        <v>8</v>
      </c>
      <c r="AU63" s="6">
        <v>45908</v>
      </c>
      <c r="AV63" s="11">
        <v>45917</v>
      </c>
      <c r="AW63" s="4">
        <f t="shared" si="12"/>
        <v>9</v>
      </c>
      <c r="AX63" s="6">
        <v>45933</v>
      </c>
      <c r="AY63" s="11">
        <v>45943</v>
      </c>
      <c r="AZ63" s="4">
        <f t="shared" si="13"/>
        <v>10</v>
      </c>
      <c r="BA63" s="6">
        <v>45946</v>
      </c>
      <c r="BB63" s="11">
        <v>45953</v>
      </c>
      <c r="BC63" s="4">
        <f t="shared" si="14"/>
        <v>7</v>
      </c>
      <c r="BD63" s="29">
        <v>45665</v>
      </c>
      <c r="BE63" s="11">
        <v>45674</v>
      </c>
      <c r="BF63" s="4">
        <f t="shared" si="15"/>
        <v>9</v>
      </c>
      <c r="BG63" s="6">
        <v>45693</v>
      </c>
      <c r="BH63" s="11">
        <v>45702</v>
      </c>
      <c r="BI63" s="4">
        <f t="shared" si="16"/>
        <v>9</v>
      </c>
      <c r="BJ63" s="6">
        <v>45761</v>
      </c>
      <c r="BK63" s="11">
        <v>45770</v>
      </c>
      <c r="BL63" s="4">
        <f t="shared" si="34"/>
        <v>9</v>
      </c>
      <c r="BM63" s="6">
        <v>45660</v>
      </c>
      <c r="BN63" s="11">
        <v>45671</v>
      </c>
      <c r="BO63" s="4">
        <f t="shared" si="17"/>
        <v>11</v>
      </c>
      <c r="BP63" s="6">
        <v>45665</v>
      </c>
      <c r="BQ63" s="11">
        <v>45674</v>
      </c>
      <c r="BR63" s="4">
        <f t="shared" si="18"/>
        <v>9</v>
      </c>
      <c r="BS63" s="6">
        <v>45660</v>
      </c>
      <c r="BT63" s="11">
        <v>45671</v>
      </c>
      <c r="BU63" s="4">
        <f t="shared" si="19"/>
        <v>11</v>
      </c>
      <c r="BV63" s="6">
        <v>45700</v>
      </c>
      <c r="BW63" s="11">
        <v>45709</v>
      </c>
      <c r="BX63" s="4">
        <f t="shared" si="20"/>
        <v>9</v>
      </c>
      <c r="BY63" s="6">
        <v>45655</v>
      </c>
      <c r="BZ63" s="11">
        <v>45664</v>
      </c>
      <c r="CA63" s="4">
        <f t="shared" si="21"/>
        <v>9</v>
      </c>
      <c r="CB63" s="6">
        <v>45968</v>
      </c>
      <c r="CC63" s="11">
        <v>45979</v>
      </c>
      <c r="CD63" s="4">
        <f t="shared" si="22"/>
        <v>11</v>
      </c>
      <c r="CE63" s="6">
        <v>45968</v>
      </c>
      <c r="CF63" s="11">
        <v>45979</v>
      </c>
      <c r="CG63" s="4">
        <f t="shared" si="23"/>
        <v>11</v>
      </c>
      <c r="CH63" s="6"/>
      <c r="CI63" s="11"/>
      <c r="CJ63" s="4"/>
      <c r="CK63" s="6">
        <v>45908</v>
      </c>
      <c r="CL63" s="11">
        <v>45917</v>
      </c>
      <c r="CM63" s="4">
        <f t="shared" si="24"/>
        <v>9</v>
      </c>
      <c r="CN63" s="6">
        <v>45910</v>
      </c>
      <c r="CO63" s="11">
        <v>45919</v>
      </c>
      <c r="CP63" s="4">
        <f t="shared" si="25"/>
        <v>9</v>
      </c>
      <c r="CQ63" s="6">
        <v>45861</v>
      </c>
      <c r="CR63" s="11">
        <v>45869</v>
      </c>
      <c r="CS63" s="4">
        <f t="shared" si="36"/>
        <v>8</v>
      </c>
      <c r="CT63" s="6">
        <v>45993</v>
      </c>
      <c r="CU63" s="11">
        <v>46001</v>
      </c>
      <c r="CV63" s="4">
        <f t="shared" si="26"/>
        <v>8</v>
      </c>
      <c r="CW63" s="6">
        <v>45791</v>
      </c>
      <c r="CX63" s="11">
        <v>45804</v>
      </c>
      <c r="CY63" s="4">
        <f t="shared" si="27"/>
        <v>13</v>
      </c>
      <c r="CZ63" s="6">
        <v>45888</v>
      </c>
      <c r="DA63" s="11">
        <v>45897</v>
      </c>
      <c r="DB63" s="4">
        <f t="shared" si="37"/>
        <v>9</v>
      </c>
      <c r="DC63" s="13">
        <v>45894</v>
      </c>
      <c r="DD63" s="11">
        <v>45903</v>
      </c>
      <c r="DE63" s="4">
        <f t="shared" si="28"/>
        <v>9</v>
      </c>
      <c r="DF63" s="6">
        <v>45946</v>
      </c>
      <c r="DG63" s="11">
        <v>45953</v>
      </c>
      <c r="DH63" s="4">
        <f t="shared" si="29"/>
        <v>7</v>
      </c>
      <c r="DI63" s="6">
        <v>45800</v>
      </c>
      <c r="DJ63" s="11">
        <v>45811</v>
      </c>
      <c r="DK63" s="4">
        <f t="shared" si="30"/>
        <v>11</v>
      </c>
      <c r="DL63" s="6"/>
      <c r="DM63" s="11"/>
      <c r="DN63" s="4"/>
      <c r="DO63" s="6">
        <v>45994</v>
      </c>
      <c r="DP63" s="11">
        <v>46003</v>
      </c>
      <c r="DQ63" s="4">
        <f t="shared" si="31"/>
        <v>9</v>
      </c>
      <c r="DR63" s="33"/>
      <c r="DS63" s="2" t="s">
        <v>44</v>
      </c>
      <c r="DT63" s="2">
        <v>37</v>
      </c>
      <c r="DU63" s="20">
        <v>9.2972972972972965</v>
      </c>
      <c r="DV63" s="33"/>
      <c r="DX63" s="2" t="s">
        <v>44</v>
      </c>
      <c r="DY63" s="2">
        <v>17</v>
      </c>
      <c r="DZ63" s="20">
        <f t="shared" si="32"/>
        <v>7.882352941176471</v>
      </c>
      <c r="ED63" t="s">
        <v>44</v>
      </c>
      <c r="EE63" s="14">
        <v>7.882352941176471</v>
      </c>
    </row>
  </sheetData>
  <mergeCells count="42">
    <mergeCell ref="DS2:DU2"/>
    <mergeCell ref="DC3:DE3"/>
    <mergeCell ref="DF3:DH3"/>
    <mergeCell ref="DI3:DK3"/>
    <mergeCell ref="DL3:DN3"/>
    <mergeCell ref="DO3:DQ3"/>
    <mergeCell ref="CN3:CP3"/>
    <mergeCell ref="CQ3:CS3"/>
    <mergeCell ref="CT3:CV3"/>
    <mergeCell ref="CW3:CY3"/>
    <mergeCell ref="CZ3:DB3"/>
    <mergeCell ref="BY3:CA3"/>
    <mergeCell ref="CB3:CD3"/>
    <mergeCell ref="CE3:CG3"/>
    <mergeCell ref="CH3:CJ3"/>
    <mergeCell ref="CK3:CM3"/>
    <mergeCell ref="AO3:AQ3"/>
    <mergeCell ref="T3:V3"/>
    <mergeCell ref="W3:Y3"/>
    <mergeCell ref="Z3:AB3"/>
    <mergeCell ref="B3:D3"/>
    <mergeCell ref="E3:G3"/>
    <mergeCell ref="H3:J3"/>
    <mergeCell ref="K3:M3"/>
    <mergeCell ref="N3:P3"/>
    <mergeCell ref="Q3:S3"/>
    <mergeCell ref="BV3:BX3"/>
    <mergeCell ref="AC2:AE2"/>
    <mergeCell ref="BG3:BI3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AC3:AE3"/>
    <mergeCell ref="AF3:AH3"/>
    <mergeCell ref="AI3:AK3"/>
    <mergeCell ref="AL3:A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5818-3E66-4EA1-AD4A-2F823F94B627}">
  <dimension ref="A2:AU63"/>
  <sheetViews>
    <sheetView workbookViewId="0">
      <selection activeCell="AW6" sqref="AW6"/>
    </sheetView>
  </sheetViews>
  <sheetFormatPr defaultColWidth="4.5703125" defaultRowHeight="15" x14ac:dyDescent="0.25"/>
  <cols>
    <col min="43" max="43" width="5" bestFit="1" customWidth="1"/>
    <col min="47" max="47" width="8.5703125" customWidth="1"/>
  </cols>
  <sheetData>
    <row r="2" spans="1:47" x14ac:dyDescent="0.25">
      <c r="AO2">
        <v>40</v>
      </c>
    </row>
    <row r="4" spans="1:47" x14ac:dyDescent="0.25">
      <c r="B4" t="s">
        <v>50</v>
      </c>
      <c r="C4" t="s">
        <v>50</v>
      </c>
      <c r="D4" t="s">
        <v>50</v>
      </c>
      <c r="E4" t="s">
        <v>50</v>
      </c>
      <c r="F4" t="s">
        <v>50</v>
      </c>
      <c r="G4" t="s">
        <v>50</v>
      </c>
      <c r="H4" t="s">
        <v>50</v>
      </c>
      <c r="I4" t="s">
        <v>50</v>
      </c>
      <c r="J4" t="s">
        <v>50</v>
      </c>
      <c r="K4" t="s">
        <v>50</v>
      </c>
      <c r="L4" t="s">
        <v>50</v>
      </c>
      <c r="M4" t="s">
        <v>50</v>
      </c>
      <c r="N4" t="s">
        <v>50</v>
      </c>
      <c r="O4" t="s">
        <v>50</v>
      </c>
      <c r="P4" t="s">
        <v>50</v>
      </c>
      <c r="Q4" t="s">
        <v>50</v>
      </c>
      <c r="R4" t="s">
        <v>50</v>
      </c>
      <c r="S4" t="s">
        <v>50</v>
      </c>
      <c r="T4" t="s">
        <v>50</v>
      </c>
      <c r="U4" t="s">
        <v>50</v>
      </c>
      <c r="V4" t="s">
        <v>50</v>
      </c>
      <c r="W4" t="s">
        <v>50</v>
      </c>
      <c r="X4" t="s">
        <v>50</v>
      </c>
      <c r="Y4" t="s">
        <v>50</v>
      </c>
      <c r="Z4" t="s">
        <v>50</v>
      </c>
      <c r="AA4" t="s">
        <v>50</v>
      </c>
      <c r="AB4" t="s">
        <v>50</v>
      </c>
      <c r="AC4" t="s">
        <v>50</v>
      </c>
      <c r="AD4" t="s">
        <v>50</v>
      </c>
      <c r="AE4" t="s">
        <v>50</v>
      </c>
      <c r="AF4" t="s">
        <v>50</v>
      </c>
      <c r="AG4" t="s">
        <v>50</v>
      </c>
      <c r="AH4" t="s">
        <v>50</v>
      </c>
      <c r="AI4" t="s">
        <v>50</v>
      </c>
      <c r="AJ4" t="s">
        <v>50</v>
      </c>
      <c r="AK4" t="s">
        <v>50</v>
      </c>
      <c r="AL4" t="s">
        <v>50</v>
      </c>
      <c r="AM4" t="s">
        <v>50</v>
      </c>
      <c r="AN4" t="s">
        <v>50</v>
      </c>
      <c r="AO4" t="s">
        <v>50</v>
      </c>
      <c r="AQ4" t="s">
        <v>109</v>
      </c>
      <c r="AS4" t="s">
        <v>108</v>
      </c>
      <c r="AU4" t="s">
        <v>110</v>
      </c>
    </row>
    <row r="5" spans="1:47" x14ac:dyDescent="0.25">
      <c r="A5" t="s">
        <v>0</v>
      </c>
      <c r="B5">
        <v>41</v>
      </c>
      <c r="D5">
        <v>13</v>
      </c>
      <c r="E5">
        <v>22</v>
      </c>
      <c r="F5">
        <v>135</v>
      </c>
      <c r="G5">
        <v>40</v>
      </c>
      <c r="I5">
        <v>49</v>
      </c>
      <c r="J5">
        <v>56</v>
      </c>
      <c r="K5">
        <v>34</v>
      </c>
      <c r="L5">
        <v>13</v>
      </c>
      <c r="M5">
        <v>39</v>
      </c>
      <c r="N5">
        <v>44</v>
      </c>
      <c r="O5">
        <v>148</v>
      </c>
      <c r="P5">
        <v>137</v>
      </c>
      <c r="Q5">
        <v>80</v>
      </c>
      <c r="R5">
        <v>12</v>
      </c>
      <c r="S5">
        <v>24</v>
      </c>
      <c r="T5">
        <v>47</v>
      </c>
      <c r="U5">
        <v>43</v>
      </c>
      <c r="V5">
        <v>13</v>
      </c>
      <c r="W5">
        <v>128</v>
      </c>
      <c r="X5">
        <v>155</v>
      </c>
      <c r="Y5">
        <v>35</v>
      </c>
      <c r="Z5">
        <v>29</v>
      </c>
      <c r="AA5">
        <v>89</v>
      </c>
      <c r="AB5">
        <v>34</v>
      </c>
      <c r="AC5">
        <v>45</v>
      </c>
      <c r="AD5">
        <v>34</v>
      </c>
      <c r="AE5">
        <v>33</v>
      </c>
      <c r="AF5">
        <v>33</v>
      </c>
      <c r="AG5">
        <v>54</v>
      </c>
      <c r="AH5">
        <v>45</v>
      </c>
      <c r="AI5">
        <v>36</v>
      </c>
      <c r="AK5">
        <v>57</v>
      </c>
      <c r="AL5">
        <v>34</v>
      </c>
      <c r="AM5">
        <v>167</v>
      </c>
      <c r="AN5">
        <v>12</v>
      </c>
      <c r="AO5">
        <v>7</v>
      </c>
      <c r="AQ5">
        <f>SUM(B5:AO5)</f>
        <v>2017</v>
      </c>
      <c r="AS5">
        <f>COUNT(B5:AO5)</f>
        <v>37</v>
      </c>
      <c r="AU5" s="14">
        <f>AQ5/AS5</f>
        <v>54.513513513513516</v>
      </c>
    </row>
    <row r="6" spans="1:47" x14ac:dyDescent="0.25">
      <c r="A6" t="s">
        <v>1</v>
      </c>
      <c r="B6">
        <v>0</v>
      </c>
      <c r="C6">
        <v>7</v>
      </c>
      <c r="D6">
        <v>0</v>
      </c>
      <c r="E6">
        <v>24</v>
      </c>
      <c r="F6">
        <v>24</v>
      </c>
      <c r="G6">
        <v>0</v>
      </c>
      <c r="H6">
        <v>0</v>
      </c>
      <c r="I6">
        <v>2</v>
      </c>
      <c r="J6">
        <v>0</v>
      </c>
      <c r="L6">
        <v>0</v>
      </c>
      <c r="M6">
        <v>1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5</v>
      </c>
      <c r="U6">
        <v>1</v>
      </c>
      <c r="W6">
        <v>3</v>
      </c>
      <c r="X6">
        <v>5</v>
      </c>
      <c r="Y6">
        <v>3</v>
      </c>
      <c r="Z6">
        <v>7</v>
      </c>
      <c r="AA6">
        <v>3</v>
      </c>
      <c r="AB6">
        <v>0</v>
      </c>
      <c r="AC6">
        <v>0</v>
      </c>
      <c r="AE6">
        <v>0</v>
      </c>
      <c r="AF6">
        <v>0</v>
      </c>
      <c r="AH6">
        <v>1</v>
      </c>
      <c r="AI6">
        <v>0</v>
      </c>
      <c r="AJ6">
        <v>0</v>
      </c>
      <c r="AK6">
        <v>0</v>
      </c>
      <c r="AL6">
        <v>1</v>
      </c>
      <c r="AM6">
        <v>4</v>
      </c>
      <c r="AO6">
        <v>5</v>
      </c>
      <c r="AQ6">
        <f>SUM(B6:AO6)</f>
        <v>97</v>
      </c>
      <c r="AS6">
        <f>COUNT(B6:AO6)</f>
        <v>35</v>
      </c>
      <c r="AU6" s="14">
        <f>AQ6/AS6</f>
        <v>2.7714285714285714</v>
      </c>
    </row>
    <row r="7" spans="1:47" x14ac:dyDescent="0.25">
      <c r="A7" t="s">
        <v>2</v>
      </c>
      <c r="B7">
        <v>42</v>
      </c>
      <c r="D7">
        <v>93</v>
      </c>
      <c r="E7">
        <v>77</v>
      </c>
      <c r="F7">
        <v>66</v>
      </c>
      <c r="G7">
        <v>45</v>
      </c>
      <c r="H7">
        <v>37</v>
      </c>
      <c r="I7">
        <v>50</v>
      </c>
      <c r="J7">
        <v>63</v>
      </c>
      <c r="K7">
        <v>97</v>
      </c>
      <c r="L7">
        <v>57</v>
      </c>
      <c r="M7">
        <v>22</v>
      </c>
      <c r="N7">
        <v>45</v>
      </c>
      <c r="P7">
        <v>41</v>
      </c>
      <c r="Q7">
        <v>51</v>
      </c>
      <c r="R7">
        <v>43</v>
      </c>
      <c r="S7">
        <v>27</v>
      </c>
      <c r="T7">
        <v>33</v>
      </c>
      <c r="U7">
        <v>94</v>
      </c>
      <c r="V7">
        <v>98</v>
      </c>
      <c r="W7">
        <v>36</v>
      </c>
      <c r="X7">
        <v>60</v>
      </c>
      <c r="Y7">
        <v>73</v>
      </c>
      <c r="Z7">
        <v>79</v>
      </c>
      <c r="AA7">
        <v>80</v>
      </c>
      <c r="AB7">
        <v>100</v>
      </c>
      <c r="AC7">
        <v>61</v>
      </c>
      <c r="AD7">
        <v>36</v>
      </c>
      <c r="AE7">
        <v>56</v>
      </c>
      <c r="AF7">
        <v>47</v>
      </c>
      <c r="AG7">
        <v>50</v>
      </c>
      <c r="AH7">
        <v>79</v>
      </c>
      <c r="AI7">
        <v>43</v>
      </c>
      <c r="AJ7">
        <v>56</v>
      </c>
      <c r="AK7">
        <v>133</v>
      </c>
      <c r="AL7">
        <v>31</v>
      </c>
      <c r="AN7">
        <v>67</v>
      </c>
      <c r="AO7">
        <v>63</v>
      </c>
      <c r="AQ7">
        <f>SUM(B7:AO7)</f>
        <v>2231</v>
      </c>
      <c r="AS7">
        <f>COUNT(B7:AO7)</f>
        <v>37</v>
      </c>
      <c r="AU7" s="14">
        <f>AQ7/AS7</f>
        <v>60.297297297297298</v>
      </c>
    </row>
    <row r="8" spans="1:47" x14ac:dyDescent="0.25">
      <c r="A8" t="s">
        <v>3</v>
      </c>
      <c r="B8">
        <v>0</v>
      </c>
      <c r="D8">
        <v>1</v>
      </c>
      <c r="E8">
        <v>1</v>
      </c>
      <c r="F8">
        <v>1</v>
      </c>
      <c r="G8">
        <v>3</v>
      </c>
      <c r="H8">
        <v>3</v>
      </c>
      <c r="I8">
        <v>2</v>
      </c>
      <c r="J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2</v>
      </c>
      <c r="R8">
        <v>3</v>
      </c>
      <c r="S8">
        <v>5</v>
      </c>
      <c r="T8">
        <v>1</v>
      </c>
      <c r="U8">
        <v>2</v>
      </c>
      <c r="W8">
        <v>3</v>
      </c>
      <c r="X8">
        <v>1</v>
      </c>
      <c r="Y8">
        <v>0</v>
      </c>
      <c r="Z8">
        <v>1</v>
      </c>
      <c r="AA8">
        <v>1</v>
      </c>
      <c r="AB8">
        <v>3</v>
      </c>
      <c r="AC8">
        <v>5</v>
      </c>
      <c r="AE8">
        <v>1</v>
      </c>
      <c r="AF8">
        <v>1</v>
      </c>
      <c r="AG8">
        <v>1</v>
      </c>
      <c r="AH8">
        <v>1</v>
      </c>
      <c r="AI8">
        <v>0</v>
      </c>
      <c r="AJ8">
        <v>1</v>
      </c>
      <c r="AK8">
        <v>2</v>
      </c>
      <c r="AL8">
        <v>1</v>
      </c>
      <c r="AM8">
        <v>4</v>
      </c>
      <c r="AO8">
        <v>1</v>
      </c>
      <c r="AQ8">
        <f>SUM(B8:AO8)</f>
        <v>57</v>
      </c>
      <c r="AS8">
        <f>COUNT(B8:AO8)</f>
        <v>35</v>
      </c>
      <c r="AU8" s="14">
        <f>AQ8/AS8</f>
        <v>1.6285714285714286</v>
      </c>
    </row>
    <row r="9" spans="1:47" x14ac:dyDescent="0.25">
      <c r="A9" t="s">
        <v>4</v>
      </c>
      <c r="G9">
        <v>145</v>
      </c>
      <c r="H9">
        <v>213</v>
      </c>
      <c r="I9">
        <v>55</v>
      </c>
      <c r="M9">
        <v>54</v>
      </c>
      <c r="Q9">
        <v>74</v>
      </c>
      <c r="R9">
        <v>117</v>
      </c>
      <c r="S9">
        <v>13</v>
      </c>
      <c r="U9">
        <v>73</v>
      </c>
      <c r="W9">
        <v>247</v>
      </c>
      <c r="X9">
        <v>85</v>
      </c>
      <c r="Y9">
        <v>80</v>
      </c>
      <c r="AB9">
        <v>153</v>
      </c>
      <c r="AC9">
        <v>128</v>
      </c>
      <c r="AD9">
        <v>40</v>
      </c>
      <c r="AF9">
        <v>109</v>
      </c>
      <c r="AG9">
        <v>61</v>
      </c>
      <c r="AH9">
        <v>98</v>
      </c>
      <c r="AI9">
        <v>80</v>
      </c>
      <c r="AN9">
        <v>67</v>
      </c>
      <c r="AO9">
        <v>139</v>
      </c>
      <c r="AQ9">
        <f>SUM(B9:AO9)</f>
        <v>2031</v>
      </c>
      <c r="AS9">
        <f>COUNT(B9:AO9)</f>
        <v>20</v>
      </c>
      <c r="AU9" s="14">
        <f>AQ9/AS9</f>
        <v>101.55</v>
      </c>
    </row>
    <row r="10" spans="1:47" x14ac:dyDescent="0.25">
      <c r="A10" t="s">
        <v>5</v>
      </c>
      <c r="B10">
        <v>1</v>
      </c>
      <c r="D10">
        <v>0</v>
      </c>
      <c r="E10">
        <v>0</v>
      </c>
      <c r="F10">
        <v>0</v>
      </c>
      <c r="G10">
        <v>0</v>
      </c>
      <c r="I10">
        <v>0</v>
      </c>
      <c r="J10">
        <v>0</v>
      </c>
      <c r="M10">
        <v>1</v>
      </c>
      <c r="N10">
        <v>0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E10">
        <v>0</v>
      </c>
      <c r="AF10">
        <v>0</v>
      </c>
      <c r="AG10">
        <v>0</v>
      </c>
      <c r="AH10">
        <v>1</v>
      </c>
      <c r="AI10">
        <v>0</v>
      </c>
      <c r="AJ10">
        <v>0</v>
      </c>
      <c r="AK10">
        <v>2</v>
      </c>
      <c r="AL10">
        <v>0</v>
      </c>
      <c r="AM10">
        <v>4</v>
      </c>
      <c r="AO10">
        <v>0</v>
      </c>
      <c r="AQ10">
        <f>SUM(B10:AO10)</f>
        <v>11</v>
      </c>
      <c r="AS10">
        <f>COUNT(B10:AO10)</f>
        <v>33</v>
      </c>
      <c r="AU10" s="14">
        <f>AQ10/AS10</f>
        <v>0.33333333333333331</v>
      </c>
    </row>
    <row r="11" spans="1:47" x14ac:dyDescent="0.25">
      <c r="A11" t="s">
        <v>6</v>
      </c>
      <c r="B11">
        <v>11</v>
      </c>
      <c r="D11">
        <v>50</v>
      </c>
      <c r="E11">
        <v>93</v>
      </c>
      <c r="F11">
        <v>16</v>
      </c>
      <c r="G11">
        <v>12</v>
      </c>
      <c r="H11">
        <v>53</v>
      </c>
      <c r="I11">
        <v>43</v>
      </c>
      <c r="J11">
        <v>140</v>
      </c>
      <c r="L11">
        <v>18</v>
      </c>
      <c r="M11">
        <v>5</v>
      </c>
      <c r="N11">
        <v>53</v>
      </c>
      <c r="O11">
        <v>69</v>
      </c>
      <c r="Q11">
        <v>53</v>
      </c>
      <c r="R11">
        <v>11</v>
      </c>
      <c r="S11">
        <v>78</v>
      </c>
      <c r="T11">
        <v>68</v>
      </c>
      <c r="U11">
        <v>13</v>
      </c>
      <c r="V11">
        <v>16</v>
      </c>
      <c r="W11">
        <v>12</v>
      </c>
      <c r="X11">
        <v>68</v>
      </c>
      <c r="Y11">
        <v>12</v>
      </c>
      <c r="Z11">
        <v>9</v>
      </c>
      <c r="AB11">
        <v>24</v>
      </c>
      <c r="AC11">
        <v>56</v>
      </c>
      <c r="AE11">
        <v>53</v>
      </c>
      <c r="AF11">
        <v>51</v>
      </c>
      <c r="AG11">
        <v>5</v>
      </c>
      <c r="AH11">
        <v>8</v>
      </c>
      <c r="AI11">
        <v>9</v>
      </c>
      <c r="AJ11">
        <v>14</v>
      </c>
      <c r="AK11">
        <v>11</v>
      </c>
      <c r="AL11">
        <v>4</v>
      </c>
      <c r="AM11">
        <v>26</v>
      </c>
      <c r="AO11">
        <v>5</v>
      </c>
      <c r="AQ11">
        <f>SUM(B11:AO11)</f>
        <v>1169</v>
      </c>
      <c r="AS11">
        <f>COUNT(B11:AO11)</f>
        <v>34</v>
      </c>
      <c r="AU11" s="14">
        <f>AQ11/AS11</f>
        <v>34.382352941176471</v>
      </c>
    </row>
    <row r="12" spans="1:47" x14ac:dyDescent="0.25">
      <c r="A12" t="s">
        <v>7</v>
      </c>
      <c r="B12">
        <v>6</v>
      </c>
      <c r="D12">
        <v>7</v>
      </c>
      <c r="E12">
        <v>6</v>
      </c>
      <c r="F12">
        <v>3</v>
      </c>
      <c r="G12">
        <v>5</v>
      </c>
      <c r="H12">
        <v>6</v>
      </c>
      <c r="I12">
        <v>7</v>
      </c>
      <c r="J12">
        <v>7</v>
      </c>
      <c r="L12">
        <v>9</v>
      </c>
      <c r="M12">
        <v>5</v>
      </c>
      <c r="N12">
        <v>9</v>
      </c>
      <c r="O12">
        <v>8</v>
      </c>
      <c r="P12">
        <v>8</v>
      </c>
      <c r="Q12">
        <v>9</v>
      </c>
      <c r="R12">
        <v>11</v>
      </c>
      <c r="S12">
        <v>0</v>
      </c>
      <c r="T12">
        <v>6</v>
      </c>
      <c r="U12">
        <v>6</v>
      </c>
      <c r="V12">
        <v>3</v>
      </c>
      <c r="W12">
        <v>6</v>
      </c>
      <c r="X12">
        <v>6</v>
      </c>
      <c r="Y12">
        <v>6</v>
      </c>
      <c r="Z12">
        <v>6</v>
      </c>
      <c r="AA12">
        <v>10</v>
      </c>
      <c r="AB12">
        <v>10</v>
      </c>
      <c r="AC12">
        <v>10</v>
      </c>
      <c r="AE12">
        <v>9</v>
      </c>
      <c r="AF12">
        <v>8</v>
      </c>
      <c r="AG12">
        <v>8</v>
      </c>
      <c r="AH12">
        <v>8</v>
      </c>
      <c r="AI12">
        <v>0</v>
      </c>
      <c r="AJ12">
        <v>7</v>
      </c>
      <c r="AK12">
        <v>8</v>
      </c>
      <c r="AL12">
        <v>1</v>
      </c>
      <c r="AM12">
        <v>5</v>
      </c>
      <c r="AO12">
        <v>1</v>
      </c>
      <c r="AQ12">
        <f>SUM(B12:AO12)</f>
        <v>230</v>
      </c>
      <c r="AS12">
        <f>COUNT(B12:AO12)</f>
        <v>36</v>
      </c>
      <c r="AU12" s="14">
        <f>AQ12/AS12</f>
        <v>6.3888888888888893</v>
      </c>
    </row>
    <row r="13" spans="1:47" x14ac:dyDescent="0.25">
      <c r="A13" t="s">
        <v>8</v>
      </c>
      <c r="B13">
        <v>13</v>
      </c>
      <c r="D13">
        <v>6</v>
      </c>
      <c r="E13">
        <v>2</v>
      </c>
      <c r="F13">
        <v>2</v>
      </c>
      <c r="G13">
        <v>0</v>
      </c>
      <c r="H13">
        <v>3</v>
      </c>
      <c r="I13">
        <v>1</v>
      </c>
      <c r="J13">
        <v>6</v>
      </c>
      <c r="L13">
        <v>1</v>
      </c>
      <c r="M13">
        <v>1</v>
      </c>
      <c r="N13">
        <v>8</v>
      </c>
      <c r="O13">
        <v>2</v>
      </c>
      <c r="P13">
        <v>2</v>
      </c>
      <c r="Q13">
        <v>8</v>
      </c>
      <c r="R13">
        <v>0</v>
      </c>
      <c r="S13">
        <v>4</v>
      </c>
      <c r="T13">
        <v>2</v>
      </c>
      <c r="U13">
        <v>5</v>
      </c>
      <c r="V13">
        <v>2</v>
      </c>
      <c r="W13">
        <v>10</v>
      </c>
      <c r="X13">
        <v>2</v>
      </c>
      <c r="Y13">
        <v>0</v>
      </c>
      <c r="Z13">
        <v>1</v>
      </c>
      <c r="AA13">
        <v>1</v>
      </c>
      <c r="AB13">
        <v>7</v>
      </c>
      <c r="AC13">
        <v>7</v>
      </c>
      <c r="AE13">
        <v>8</v>
      </c>
      <c r="AF13">
        <v>7</v>
      </c>
      <c r="AG13">
        <v>2</v>
      </c>
      <c r="AH13">
        <v>6</v>
      </c>
      <c r="AI13">
        <v>1</v>
      </c>
      <c r="AJ13">
        <v>0</v>
      </c>
      <c r="AK13">
        <v>3</v>
      </c>
      <c r="AL13">
        <v>4</v>
      </c>
      <c r="AM13">
        <v>6</v>
      </c>
      <c r="AO13">
        <v>7</v>
      </c>
      <c r="AQ13">
        <f>SUM(B13:AO13)</f>
        <v>140</v>
      </c>
      <c r="AS13">
        <f>COUNT(B13:AO13)</f>
        <v>36</v>
      </c>
      <c r="AU13" s="14">
        <f>AQ13/AS13</f>
        <v>3.8888888888888888</v>
      </c>
    </row>
    <row r="14" spans="1:47" x14ac:dyDescent="0.25">
      <c r="A14" t="s">
        <v>46</v>
      </c>
      <c r="R14">
        <v>12</v>
      </c>
      <c r="AQ14">
        <f>SUM(B14:AO14)</f>
        <v>12</v>
      </c>
      <c r="AS14">
        <f>COUNT(B14:AO14)</f>
        <v>1</v>
      </c>
      <c r="AU14" s="14">
        <f>AQ14/AS14</f>
        <v>12</v>
      </c>
    </row>
    <row r="15" spans="1:47" x14ac:dyDescent="0.25">
      <c r="A15" t="s">
        <v>45</v>
      </c>
      <c r="D15">
        <v>25</v>
      </c>
      <c r="E15">
        <v>6</v>
      </c>
      <c r="F15">
        <v>6</v>
      </c>
      <c r="G15">
        <v>24</v>
      </c>
      <c r="I15">
        <v>7</v>
      </c>
      <c r="J15">
        <v>25</v>
      </c>
      <c r="L15">
        <v>7</v>
      </c>
      <c r="M15">
        <v>11</v>
      </c>
      <c r="N15">
        <v>9</v>
      </c>
      <c r="O15">
        <v>7</v>
      </c>
      <c r="P15">
        <v>2</v>
      </c>
      <c r="Q15">
        <v>9</v>
      </c>
      <c r="T15">
        <v>57</v>
      </c>
      <c r="U15">
        <v>43</v>
      </c>
      <c r="V15">
        <v>23</v>
      </c>
      <c r="W15">
        <v>26</v>
      </c>
      <c r="X15">
        <v>21</v>
      </c>
      <c r="Y15">
        <v>60</v>
      </c>
      <c r="Z15">
        <v>6</v>
      </c>
      <c r="AA15">
        <v>30</v>
      </c>
      <c r="AB15">
        <v>17</v>
      </c>
      <c r="AC15">
        <v>17</v>
      </c>
      <c r="AE15">
        <v>9</v>
      </c>
      <c r="AF15">
        <v>21</v>
      </c>
      <c r="AG15">
        <v>12</v>
      </c>
      <c r="AH15">
        <v>3</v>
      </c>
      <c r="AI15">
        <v>27</v>
      </c>
      <c r="AJ15">
        <v>6</v>
      </c>
      <c r="AK15">
        <v>35</v>
      </c>
      <c r="AL15">
        <v>39</v>
      </c>
      <c r="AM15">
        <v>18</v>
      </c>
      <c r="AO15">
        <v>7</v>
      </c>
      <c r="AQ15">
        <f>SUM(B15:AO15)</f>
        <v>615</v>
      </c>
      <c r="AS15">
        <f>COUNT(B15:AO15)</f>
        <v>32</v>
      </c>
      <c r="AU15" s="14">
        <f>AQ15/AS15</f>
        <v>19.21875</v>
      </c>
    </row>
    <row r="16" spans="1:47" x14ac:dyDescent="0.25">
      <c r="A16" t="s">
        <v>9</v>
      </c>
      <c r="B16">
        <v>35</v>
      </c>
      <c r="D16">
        <v>22</v>
      </c>
      <c r="E16">
        <v>35</v>
      </c>
      <c r="F16">
        <v>35</v>
      </c>
      <c r="G16">
        <v>126</v>
      </c>
      <c r="H16">
        <v>124</v>
      </c>
      <c r="I16">
        <v>70</v>
      </c>
      <c r="J16">
        <v>60</v>
      </c>
      <c r="L16">
        <v>77</v>
      </c>
      <c r="M16">
        <v>109</v>
      </c>
      <c r="N16">
        <v>65</v>
      </c>
      <c r="O16">
        <v>63</v>
      </c>
      <c r="Q16">
        <v>60</v>
      </c>
      <c r="S16">
        <v>25</v>
      </c>
      <c r="T16">
        <v>23</v>
      </c>
      <c r="U16">
        <v>23</v>
      </c>
      <c r="W16">
        <v>13</v>
      </c>
      <c r="X16">
        <v>23</v>
      </c>
      <c r="Y16">
        <v>13</v>
      </c>
      <c r="Z16">
        <v>22</v>
      </c>
      <c r="AA16">
        <v>5</v>
      </c>
      <c r="AB16">
        <v>3</v>
      </c>
      <c r="AC16">
        <v>3</v>
      </c>
      <c r="AE16">
        <v>65</v>
      </c>
      <c r="AF16">
        <v>63</v>
      </c>
      <c r="AG16">
        <v>110</v>
      </c>
      <c r="AI16">
        <v>29</v>
      </c>
      <c r="AJ16">
        <v>70</v>
      </c>
      <c r="AL16">
        <v>25</v>
      </c>
      <c r="AM16">
        <v>28</v>
      </c>
      <c r="AQ16">
        <f>SUM(B16:AO16)</f>
        <v>1424</v>
      </c>
      <c r="AS16">
        <f>COUNT(B16:AO16)</f>
        <v>30</v>
      </c>
      <c r="AU16" s="14">
        <f>AQ16/AS16</f>
        <v>47.466666666666669</v>
      </c>
    </row>
    <row r="17" spans="1:47" x14ac:dyDescent="0.25">
      <c r="A17" t="s">
        <v>59</v>
      </c>
      <c r="G17">
        <v>3</v>
      </c>
      <c r="H17">
        <v>3</v>
      </c>
      <c r="I17">
        <v>1</v>
      </c>
      <c r="J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3</v>
      </c>
      <c r="S17">
        <v>1</v>
      </c>
      <c r="V17">
        <v>0</v>
      </c>
      <c r="AB17">
        <v>3</v>
      </c>
      <c r="AC17">
        <v>3</v>
      </c>
      <c r="AE17">
        <v>1</v>
      </c>
      <c r="AF17">
        <v>1</v>
      </c>
      <c r="AG17">
        <v>1</v>
      </c>
      <c r="AH17">
        <v>1</v>
      </c>
      <c r="AI17">
        <v>0</v>
      </c>
      <c r="AJ17">
        <v>1</v>
      </c>
      <c r="AK17">
        <v>1</v>
      </c>
      <c r="AL17">
        <v>1</v>
      </c>
      <c r="AO17">
        <v>2</v>
      </c>
      <c r="AQ17">
        <f>SUM(B17:AO17)</f>
        <v>33</v>
      </c>
      <c r="AS17">
        <f>COUNT(B17:AO17)</f>
        <v>24</v>
      </c>
      <c r="AU17" s="14">
        <f>AQ17/AS17</f>
        <v>1.375</v>
      </c>
    </row>
    <row r="18" spans="1:47" x14ac:dyDescent="0.25">
      <c r="A18" t="s">
        <v>10</v>
      </c>
      <c r="B18">
        <v>19</v>
      </c>
      <c r="D18">
        <v>21</v>
      </c>
      <c r="E18">
        <v>19</v>
      </c>
      <c r="F18">
        <v>19</v>
      </c>
      <c r="G18">
        <v>7</v>
      </c>
      <c r="H18">
        <v>13</v>
      </c>
      <c r="I18">
        <v>8</v>
      </c>
      <c r="J18">
        <v>19</v>
      </c>
      <c r="L18">
        <v>7</v>
      </c>
      <c r="M18">
        <v>6</v>
      </c>
      <c r="N18">
        <v>7</v>
      </c>
      <c r="O18">
        <v>8</v>
      </c>
      <c r="Q18">
        <v>15</v>
      </c>
      <c r="R18">
        <v>26</v>
      </c>
      <c r="S18">
        <v>13</v>
      </c>
      <c r="T18">
        <v>19</v>
      </c>
      <c r="U18">
        <v>8</v>
      </c>
      <c r="W18">
        <v>13</v>
      </c>
      <c r="X18">
        <v>19</v>
      </c>
      <c r="Y18">
        <v>13</v>
      </c>
      <c r="Z18">
        <v>9</v>
      </c>
      <c r="AA18">
        <v>15</v>
      </c>
      <c r="AB18">
        <v>13</v>
      </c>
      <c r="AC18">
        <v>27</v>
      </c>
      <c r="AE18">
        <v>7</v>
      </c>
      <c r="AF18">
        <v>20</v>
      </c>
      <c r="AG18">
        <v>19</v>
      </c>
      <c r="AH18">
        <v>15</v>
      </c>
      <c r="AI18">
        <v>29</v>
      </c>
      <c r="AJ18">
        <v>7</v>
      </c>
      <c r="AK18">
        <v>9</v>
      </c>
      <c r="AL18">
        <v>28</v>
      </c>
      <c r="AM18">
        <v>26</v>
      </c>
      <c r="AO18">
        <v>15</v>
      </c>
      <c r="AQ18">
        <f>SUM(B18:AO18)</f>
        <v>518</v>
      </c>
      <c r="AS18">
        <f>COUNT(B18:AO18)</f>
        <v>34</v>
      </c>
      <c r="AU18" s="14">
        <f>AQ18/AS18</f>
        <v>15.235294117647058</v>
      </c>
    </row>
    <row r="19" spans="1:47" x14ac:dyDescent="0.25">
      <c r="A19" t="s">
        <v>11</v>
      </c>
      <c r="B19">
        <v>19</v>
      </c>
      <c r="C19">
        <v>15</v>
      </c>
      <c r="D19">
        <v>11</v>
      </c>
      <c r="E19">
        <v>20</v>
      </c>
      <c r="F19">
        <v>20</v>
      </c>
      <c r="G19">
        <v>18</v>
      </c>
      <c r="H19">
        <v>18</v>
      </c>
      <c r="I19">
        <v>15</v>
      </c>
      <c r="J19">
        <v>11</v>
      </c>
      <c r="M19">
        <v>15</v>
      </c>
      <c r="N19">
        <v>14</v>
      </c>
      <c r="O19">
        <v>21</v>
      </c>
      <c r="P19">
        <v>13</v>
      </c>
      <c r="Q19">
        <v>14</v>
      </c>
      <c r="R19">
        <v>33</v>
      </c>
      <c r="S19">
        <v>20</v>
      </c>
      <c r="T19">
        <v>33</v>
      </c>
      <c r="U19">
        <v>16</v>
      </c>
      <c r="W19">
        <v>38</v>
      </c>
      <c r="Y19">
        <v>38</v>
      </c>
      <c r="Z19">
        <v>15</v>
      </c>
      <c r="AA19">
        <v>18</v>
      </c>
      <c r="AB19">
        <v>18</v>
      </c>
      <c r="AC19">
        <v>18</v>
      </c>
      <c r="AE19">
        <v>14</v>
      </c>
      <c r="AF19">
        <v>12</v>
      </c>
      <c r="AG19">
        <v>13</v>
      </c>
      <c r="AH19">
        <v>9</v>
      </c>
      <c r="AI19">
        <v>21</v>
      </c>
      <c r="AJ19">
        <v>15</v>
      </c>
      <c r="AK19">
        <v>22</v>
      </c>
      <c r="AL19">
        <v>20</v>
      </c>
      <c r="AM19">
        <v>20</v>
      </c>
      <c r="AO19">
        <v>12</v>
      </c>
      <c r="AQ19">
        <f>SUM(B19:AO19)</f>
        <v>629</v>
      </c>
      <c r="AS19">
        <f>COUNT(B19:AO19)</f>
        <v>34</v>
      </c>
      <c r="AU19" s="14">
        <f>AQ19/AS19</f>
        <v>18.5</v>
      </c>
    </row>
    <row r="20" spans="1:47" x14ac:dyDescent="0.25">
      <c r="A20" t="s">
        <v>12</v>
      </c>
      <c r="B20">
        <v>8</v>
      </c>
      <c r="D20">
        <v>6</v>
      </c>
      <c r="E20">
        <v>13</v>
      </c>
      <c r="F20">
        <v>13</v>
      </c>
      <c r="G20">
        <v>7</v>
      </c>
      <c r="H20">
        <v>7</v>
      </c>
      <c r="I20">
        <v>9</v>
      </c>
      <c r="J20">
        <v>6</v>
      </c>
      <c r="L20">
        <v>11</v>
      </c>
      <c r="M20">
        <v>13</v>
      </c>
      <c r="N20">
        <v>4</v>
      </c>
      <c r="O20">
        <v>7</v>
      </c>
      <c r="P20">
        <v>6</v>
      </c>
      <c r="Q20">
        <v>4</v>
      </c>
      <c r="R20">
        <v>11</v>
      </c>
      <c r="S20">
        <v>5</v>
      </c>
      <c r="T20">
        <v>9</v>
      </c>
      <c r="U20">
        <v>15</v>
      </c>
      <c r="W20">
        <v>12</v>
      </c>
      <c r="X20">
        <v>9</v>
      </c>
      <c r="Y20">
        <v>12</v>
      </c>
      <c r="AA20">
        <v>11</v>
      </c>
      <c r="AB20">
        <v>6</v>
      </c>
      <c r="AC20">
        <v>6</v>
      </c>
      <c r="AE20">
        <v>4</v>
      </c>
      <c r="AF20">
        <v>6</v>
      </c>
      <c r="AG20">
        <v>5</v>
      </c>
      <c r="AH20">
        <v>1</v>
      </c>
      <c r="AI20">
        <v>16</v>
      </c>
      <c r="AJ20">
        <v>7</v>
      </c>
      <c r="AK20">
        <v>11</v>
      </c>
      <c r="AL20">
        <v>7</v>
      </c>
      <c r="AM20">
        <v>16</v>
      </c>
      <c r="AO20">
        <v>1</v>
      </c>
      <c r="AQ20">
        <f>SUM(B20:AO20)</f>
        <v>284</v>
      </c>
      <c r="AS20">
        <f>COUNT(B20:AO20)</f>
        <v>34</v>
      </c>
      <c r="AU20" s="14">
        <f>AQ20/AS20</f>
        <v>8.3529411764705888</v>
      </c>
    </row>
    <row r="21" spans="1:47" x14ac:dyDescent="0.25">
      <c r="A21" t="s">
        <v>13</v>
      </c>
      <c r="B21">
        <v>14</v>
      </c>
      <c r="D21">
        <v>4</v>
      </c>
      <c r="E21">
        <v>7</v>
      </c>
      <c r="F21">
        <v>7</v>
      </c>
      <c r="G21">
        <v>4</v>
      </c>
      <c r="H21">
        <v>4</v>
      </c>
      <c r="I21">
        <v>7</v>
      </c>
      <c r="J21">
        <v>4</v>
      </c>
      <c r="L21">
        <v>4</v>
      </c>
      <c r="M21">
        <v>8</v>
      </c>
      <c r="N21">
        <v>7</v>
      </c>
      <c r="O21">
        <v>16</v>
      </c>
      <c r="P21">
        <v>13</v>
      </c>
      <c r="Q21">
        <v>7</v>
      </c>
      <c r="R21">
        <v>0</v>
      </c>
      <c r="S21">
        <v>19</v>
      </c>
      <c r="T21">
        <v>0</v>
      </c>
      <c r="U21">
        <v>2</v>
      </c>
      <c r="V21">
        <v>7</v>
      </c>
      <c r="W21">
        <v>3</v>
      </c>
      <c r="Y21">
        <v>0</v>
      </c>
      <c r="Z21">
        <v>12</v>
      </c>
      <c r="AA21">
        <v>2</v>
      </c>
      <c r="AB21">
        <v>0</v>
      </c>
      <c r="AC21">
        <v>0</v>
      </c>
      <c r="AE21">
        <v>7</v>
      </c>
      <c r="AF21">
        <v>5</v>
      </c>
      <c r="AG21">
        <v>13</v>
      </c>
      <c r="AH21">
        <v>3</v>
      </c>
      <c r="AI21">
        <v>0</v>
      </c>
      <c r="AJ21">
        <v>7</v>
      </c>
      <c r="AK21">
        <v>17</v>
      </c>
      <c r="AL21">
        <v>53</v>
      </c>
      <c r="AM21">
        <v>4</v>
      </c>
      <c r="AO21">
        <v>2</v>
      </c>
      <c r="AQ21">
        <f>SUM(B21:AO21)</f>
        <v>262</v>
      </c>
      <c r="AS21">
        <f>COUNT(B21:AO21)</f>
        <v>35</v>
      </c>
      <c r="AU21" s="14">
        <f>AQ21/AS21</f>
        <v>7.4857142857142858</v>
      </c>
    </row>
    <row r="22" spans="1:47" x14ac:dyDescent="0.25">
      <c r="A22" t="s">
        <v>14</v>
      </c>
      <c r="B22">
        <v>34</v>
      </c>
      <c r="D22">
        <v>34</v>
      </c>
      <c r="E22">
        <v>62</v>
      </c>
      <c r="F22">
        <v>16</v>
      </c>
      <c r="G22">
        <v>28</v>
      </c>
      <c r="H22">
        <v>28</v>
      </c>
      <c r="I22">
        <v>37</v>
      </c>
      <c r="J22">
        <v>28</v>
      </c>
      <c r="L22">
        <v>72</v>
      </c>
      <c r="M22">
        <v>42</v>
      </c>
      <c r="N22">
        <v>23</v>
      </c>
      <c r="O22">
        <v>31</v>
      </c>
      <c r="P22">
        <v>33</v>
      </c>
      <c r="Q22">
        <v>24</v>
      </c>
      <c r="R22">
        <v>33</v>
      </c>
      <c r="S22">
        <v>20</v>
      </c>
      <c r="T22">
        <v>37</v>
      </c>
      <c r="U22">
        <v>16</v>
      </c>
      <c r="W22">
        <v>75</v>
      </c>
      <c r="X22">
        <v>37</v>
      </c>
      <c r="Y22">
        <v>104</v>
      </c>
      <c r="Z22">
        <v>19</v>
      </c>
      <c r="AA22">
        <v>66</v>
      </c>
      <c r="AB22">
        <v>18</v>
      </c>
      <c r="AC22">
        <v>33</v>
      </c>
      <c r="AE22">
        <v>39</v>
      </c>
      <c r="AF22">
        <v>27</v>
      </c>
      <c r="AG22">
        <v>33</v>
      </c>
      <c r="AH22">
        <v>21</v>
      </c>
      <c r="AI22">
        <v>29</v>
      </c>
      <c r="AJ22">
        <v>31</v>
      </c>
      <c r="AK22">
        <v>37</v>
      </c>
      <c r="AL22">
        <v>36</v>
      </c>
      <c r="AM22">
        <v>25</v>
      </c>
      <c r="AO22">
        <v>28</v>
      </c>
      <c r="AQ22">
        <f>SUM(B22:AO22)</f>
        <v>1256</v>
      </c>
      <c r="AS22">
        <f>COUNT(B22:AO22)</f>
        <v>35</v>
      </c>
      <c r="AU22" s="14">
        <f>AQ22/AS22</f>
        <v>35.885714285714286</v>
      </c>
    </row>
    <row r="23" spans="1:47" x14ac:dyDescent="0.25">
      <c r="A23" t="s">
        <v>15</v>
      </c>
      <c r="B23">
        <v>7</v>
      </c>
      <c r="C23">
        <v>16</v>
      </c>
      <c r="D23">
        <v>27</v>
      </c>
      <c r="E23">
        <v>28</v>
      </c>
      <c r="F23">
        <v>17</v>
      </c>
      <c r="G23">
        <v>19</v>
      </c>
      <c r="H23">
        <v>19</v>
      </c>
      <c r="I23">
        <v>15</v>
      </c>
      <c r="J23">
        <v>21</v>
      </c>
      <c r="L23">
        <v>16</v>
      </c>
      <c r="M23">
        <v>11</v>
      </c>
      <c r="N23">
        <v>11</v>
      </c>
      <c r="O23">
        <v>16</v>
      </c>
      <c r="P23">
        <v>14</v>
      </c>
      <c r="Q23">
        <v>17</v>
      </c>
      <c r="R23">
        <v>5</v>
      </c>
      <c r="S23">
        <v>20</v>
      </c>
      <c r="T23">
        <v>9</v>
      </c>
      <c r="U23">
        <v>7</v>
      </c>
      <c r="W23">
        <v>3</v>
      </c>
      <c r="X23">
        <v>16</v>
      </c>
      <c r="Y23">
        <v>28</v>
      </c>
      <c r="Z23">
        <v>15</v>
      </c>
      <c r="AA23">
        <v>10</v>
      </c>
      <c r="AB23">
        <v>12</v>
      </c>
      <c r="AC23">
        <v>28</v>
      </c>
      <c r="AE23">
        <v>11</v>
      </c>
      <c r="AF23">
        <v>15</v>
      </c>
      <c r="AG23">
        <v>14</v>
      </c>
      <c r="AH23">
        <v>19</v>
      </c>
      <c r="AI23">
        <v>16</v>
      </c>
      <c r="AJ23">
        <v>2</v>
      </c>
      <c r="AK23">
        <v>17</v>
      </c>
      <c r="AL23">
        <v>34</v>
      </c>
      <c r="AO23">
        <v>28</v>
      </c>
      <c r="AQ23">
        <f>SUM(B23:AO23)</f>
        <v>563</v>
      </c>
      <c r="AS23">
        <f>COUNT(B23:AO23)</f>
        <v>35</v>
      </c>
      <c r="AU23" s="14">
        <f>AQ23/AS23</f>
        <v>16.085714285714285</v>
      </c>
    </row>
    <row r="24" spans="1:47" x14ac:dyDescent="0.25">
      <c r="A24" t="s">
        <v>16</v>
      </c>
      <c r="B24">
        <v>0</v>
      </c>
      <c r="E24">
        <v>0</v>
      </c>
      <c r="F24">
        <v>0</v>
      </c>
      <c r="G24">
        <v>0</v>
      </c>
      <c r="H24">
        <v>0</v>
      </c>
      <c r="I24">
        <v>2</v>
      </c>
      <c r="J24">
        <v>0</v>
      </c>
      <c r="L24">
        <v>2</v>
      </c>
      <c r="M24">
        <v>5</v>
      </c>
      <c r="N24">
        <v>1</v>
      </c>
      <c r="O24">
        <v>1</v>
      </c>
      <c r="P24">
        <v>1</v>
      </c>
      <c r="Q24">
        <v>1</v>
      </c>
      <c r="R24">
        <v>0</v>
      </c>
      <c r="S24">
        <v>0</v>
      </c>
      <c r="T24">
        <v>1</v>
      </c>
      <c r="U24">
        <v>1</v>
      </c>
      <c r="Y24">
        <v>3</v>
      </c>
      <c r="Z24">
        <v>1</v>
      </c>
      <c r="AA24">
        <v>1</v>
      </c>
      <c r="AB24">
        <v>3</v>
      </c>
      <c r="AC24">
        <v>3</v>
      </c>
      <c r="AE24">
        <v>1</v>
      </c>
      <c r="AF24">
        <v>0</v>
      </c>
      <c r="AG24">
        <v>1</v>
      </c>
      <c r="AH24">
        <v>3</v>
      </c>
      <c r="AI24">
        <v>0</v>
      </c>
      <c r="AJ24">
        <v>1</v>
      </c>
      <c r="AK24">
        <v>1</v>
      </c>
      <c r="AL24">
        <v>1</v>
      </c>
      <c r="AM24">
        <v>7</v>
      </c>
      <c r="AO24">
        <v>1</v>
      </c>
      <c r="AQ24">
        <f>SUM(B24:AO24)</f>
        <v>42</v>
      </c>
      <c r="AS24">
        <f>COUNT(B24:AO24)</f>
        <v>32</v>
      </c>
      <c r="AU24" s="14">
        <f>AQ24/AS24</f>
        <v>1.3125</v>
      </c>
    </row>
    <row r="25" spans="1:47" x14ac:dyDescent="0.25">
      <c r="A25" t="s">
        <v>57</v>
      </c>
      <c r="D25">
        <v>103</v>
      </c>
      <c r="Y25">
        <v>0</v>
      </c>
      <c r="AQ25">
        <f>SUM(B25:AO25)</f>
        <v>103</v>
      </c>
      <c r="AS25">
        <f>COUNT(B25:AO25)</f>
        <v>2</v>
      </c>
      <c r="AU25" s="14">
        <f>AQ25/AS25</f>
        <v>51.5</v>
      </c>
    </row>
    <row r="26" spans="1:47" x14ac:dyDescent="0.25">
      <c r="A26" t="s">
        <v>17</v>
      </c>
      <c r="B26">
        <v>119</v>
      </c>
      <c r="C26">
        <v>155</v>
      </c>
      <c r="E26">
        <v>24</v>
      </c>
      <c r="F26">
        <v>121</v>
      </c>
      <c r="G26">
        <v>26</v>
      </c>
      <c r="H26">
        <v>28</v>
      </c>
      <c r="I26">
        <v>83</v>
      </c>
      <c r="J26">
        <v>182</v>
      </c>
      <c r="K26">
        <v>126</v>
      </c>
      <c r="L26">
        <v>205</v>
      </c>
      <c r="M26">
        <v>155</v>
      </c>
      <c r="N26">
        <v>172</v>
      </c>
      <c r="O26">
        <v>91</v>
      </c>
      <c r="P26">
        <v>107</v>
      </c>
      <c r="R26">
        <v>123</v>
      </c>
      <c r="S26">
        <v>63</v>
      </c>
      <c r="U26">
        <v>206</v>
      </c>
      <c r="W26">
        <v>167</v>
      </c>
      <c r="X26">
        <v>171</v>
      </c>
      <c r="Y26">
        <v>80</v>
      </c>
      <c r="Z26">
        <v>71</v>
      </c>
      <c r="AA26">
        <v>211</v>
      </c>
      <c r="AB26">
        <v>124</v>
      </c>
      <c r="AC26">
        <v>53</v>
      </c>
      <c r="AD26">
        <v>153</v>
      </c>
      <c r="AF26">
        <v>74</v>
      </c>
      <c r="AG26">
        <v>60</v>
      </c>
      <c r="AI26">
        <v>251</v>
      </c>
      <c r="AL26">
        <v>87</v>
      </c>
      <c r="AM26">
        <v>167</v>
      </c>
      <c r="AO26">
        <v>78</v>
      </c>
      <c r="AQ26">
        <f>SUM(B26:AO26)</f>
        <v>3733</v>
      </c>
      <c r="AS26">
        <f>COUNT(B26:AO26)</f>
        <v>31</v>
      </c>
      <c r="AU26" s="14">
        <f>AQ26/AS26</f>
        <v>120.41935483870968</v>
      </c>
    </row>
    <row r="27" spans="1:47" x14ac:dyDescent="0.25">
      <c r="A27" t="s">
        <v>18</v>
      </c>
      <c r="B27">
        <v>11</v>
      </c>
      <c r="D27">
        <v>6</v>
      </c>
      <c r="E27">
        <v>2</v>
      </c>
      <c r="F27">
        <v>2</v>
      </c>
      <c r="H27">
        <v>0</v>
      </c>
      <c r="I27">
        <v>41</v>
      </c>
      <c r="J27">
        <v>6</v>
      </c>
      <c r="L27">
        <v>8</v>
      </c>
      <c r="O27">
        <v>3</v>
      </c>
      <c r="Q27">
        <v>3</v>
      </c>
      <c r="R27">
        <v>0</v>
      </c>
      <c r="S27">
        <v>4</v>
      </c>
      <c r="T27">
        <v>8</v>
      </c>
      <c r="U27">
        <v>5</v>
      </c>
      <c r="W27">
        <v>11</v>
      </c>
      <c r="X27">
        <v>8</v>
      </c>
      <c r="Y27">
        <v>11</v>
      </c>
      <c r="Z27">
        <v>1</v>
      </c>
      <c r="AA27">
        <v>11</v>
      </c>
      <c r="AB27">
        <v>6</v>
      </c>
      <c r="AC27">
        <v>6</v>
      </c>
      <c r="AE27">
        <v>3</v>
      </c>
      <c r="AG27">
        <v>1</v>
      </c>
      <c r="AH27">
        <v>6</v>
      </c>
      <c r="AJ27">
        <v>2</v>
      </c>
      <c r="AK27">
        <v>9</v>
      </c>
      <c r="AL27">
        <v>4</v>
      </c>
      <c r="AM27">
        <v>5</v>
      </c>
      <c r="AO27">
        <v>70</v>
      </c>
      <c r="AQ27">
        <f>SUM(B27:AO27)</f>
        <v>253</v>
      </c>
      <c r="AS27">
        <f>COUNT(B27:AO27)</f>
        <v>29</v>
      </c>
      <c r="AU27" s="14">
        <f>AQ27/AS27</f>
        <v>8.7241379310344822</v>
      </c>
    </row>
    <row r="28" spans="1:47" x14ac:dyDescent="0.25">
      <c r="A28" t="s">
        <v>19</v>
      </c>
      <c r="B28">
        <v>2</v>
      </c>
      <c r="D28">
        <v>4</v>
      </c>
      <c r="E28">
        <v>1</v>
      </c>
      <c r="F28">
        <v>1</v>
      </c>
      <c r="G28">
        <v>0</v>
      </c>
      <c r="H28">
        <v>0</v>
      </c>
      <c r="I28">
        <v>0</v>
      </c>
      <c r="J28">
        <v>4</v>
      </c>
      <c r="L28">
        <v>1</v>
      </c>
      <c r="M28">
        <v>4</v>
      </c>
      <c r="N28">
        <v>3</v>
      </c>
      <c r="O28">
        <v>1</v>
      </c>
      <c r="P28">
        <v>1</v>
      </c>
      <c r="Q28">
        <v>3</v>
      </c>
      <c r="R28">
        <v>1</v>
      </c>
      <c r="S28">
        <v>1</v>
      </c>
      <c r="T28">
        <v>1</v>
      </c>
      <c r="U28">
        <v>2</v>
      </c>
      <c r="V28">
        <v>0</v>
      </c>
      <c r="W28">
        <v>3</v>
      </c>
      <c r="X28">
        <v>1</v>
      </c>
      <c r="Y28">
        <v>5</v>
      </c>
      <c r="Z28">
        <v>2</v>
      </c>
      <c r="AA28">
        <v>5</v>
      </c>
      <c r="AB28">
        <v>1</v>
      </c>
      <c r="AC28">
        <v>1</v>
      </c>
      <c r="AE28">
        <v>3</v>
      </c>
      <c r="AF28">
        <v>5</v>
      </c>
      <c r="AG28">
        <v>0</v>
      </c>
      <c r="AJ28">
        <v>1</v>
      </c>
      <c r="AK28">
        <v>2</v>
      </c>
      <c r="AL28">
        <v>1</v>
      </c>
      <c r="AM28">
        <v>4</v>
      </c>
      <c r="AO28">
        <v>1</v>
      </c>
      <c r="AQ28">
        <f>SUM(B28:AO28)</f>
        <v>65</v>
      </c>
      <c r="AS28">
        <f>COUNT(B28:AO28)</f>
        <v>34</v>
      </c>
      <c r="AU28" s="14">
        <f>AQ28/AS28</f>
        <v>1.911764705882353</v>
      </c>
    </row>
    <row r="29" spans="1:47" x14ac:dyDescent="0.25">
      <c r="A29" t="s">
        <v>20</v>
      </c>
      <c r="E29">
        <v>19</v>
      </c>
      <c r="F29">
        <v>0</v>
      </c>
      <c r="U29">
        <v>20</v>
      </c>
      <c r="AQ29">
        <f>SUM(B29:AO29)</f>
        <v>39</v>
      </c>
      <c r="AS29">
        <f>COUNT(B29:AO29)</f>
        <v>3</v>
      </c>
      <c r="AU29" s="14">
        <f>AQ29/AS29</f>
        <v>13</v>
      </c>
    </row>
    <row r="30" spans="1:47" x14ac:dyDescent="0.25">
      <c r="A30" t="s">
        <v>21</v>
      </c>
      <c r="E30">
        <v>62</v>
      </c>
      <c r="F30">
        <v>58</v>
      </c>
      <c r="T30">
        <v>15</v>
      </c>
      <c r="U30">
        <v>61</v>
      </c>
      <c r="AQ30">
        <f>SUM(B30:AO30)</f>
        <v>196</v>
      </c>
      <c r="AS30">
        <f>COUNT(B30:AO30)</f>
        <v>4</v>
      </c>
      <c r="AU30" s="14">
        <f>AQ30/AS30</f>
        <v>49</v>
      </c>
    </row>
    <row r="31" spans="1:47" x14ac:dyDescent="0.25">
      <c r="A31" t="s">
        <v>51</v>
      </c>
      <c r="C31">
        <v>6</v>
      </c>
      <c r="D31">
        <v>1</v>
      </c>
      <c r="G31">
        <v>3</v>
      </c>
      <c r="H31">
        <v>3</v>
      </c>
      <c r="J31">
        <v>1</v>
      </c>
      <c r="M31">
        <v>1</v>
      </c>
      <c r="N31">
        <v>1</v>
      </c>
      <c r="O31">
        <v>0</v>
      </c>
      <c r="P31">
        <v>0</v>
      </c>
      <c r="Q31">
        <v>1</v>
      </c>
      <c r="R31">
        <v>0</v>
      </c>
      <c r="S31">
        <v>0</v>
      </c>
      <c r="W31">
        <v>3</v>
      </c>
      <c r="X31">
        <v>2</v>
      </c>
      <c r="Y31">
        <v>0</v>
      </c>
      <c r="Z31">
        <v>2</v>
      </c>
      <c r="AA31">
        <v>1</v>
      </c>
      <c r="AB31">
        <v>0</v>
      </c>
      <c r="AC31">
        <v>0</v>
      </c>
      <c r="AE31">
        <v>1</v>
      </c>
      <c r="AF31">
        <v>1</v>
      </c>
      <c r="AG31">
        <v>0</v>
      </c>
      <c r="AH31">
        <v>1</v>
      </c>
      <c r="AJ31">
        <v>0</v>
      </c>
      <c r="AK31">
        <v>1</v>
      </c>
      <c r="AL31">
        <v>7</v>
      </c>
      <c r="AO31">
        <v>1</v>
      </c>
      <c r="AQ31">
        <f>SUM(B31:AO31)</f>
        <v>37</v>
      </c>
      <c r="AS31">
        <f>COUNT(B31:AO31)</f>
        <v>27</v>
      </c>
      <c r="AU31" s="14">
        <f>AQ31/AS31</f>
        <v>1.3703703703703705</v>
      </c>
    </row>
    <row r="32" spans="1:47" x14ac:dyDescent="0.25">
      <c r="A32" t="s">
        <v>22</v>
      </c>
      <c r="B32">
        <v>5</v>
      </c>
      <c r="C32">
        <v>0</v>
      </c>
      <c r="D32">
        <v>4</v>
      </c>
      <c r="E32">
        <v>1</v>
      </c>
      <c r="F32">
        <v>0</v>
      </c>
      <c r="G32">
        <v>0</v>
      </c>
      <c r="H32">
        <v>3</v>
      </c>
      <c r="I32">
        <v>2</v>
      </c>
      <c r="L32">
        <v>0</v>
      </c>
      <c r="M32">
        <v>1</v>
      </c>
      <c r="N32">
        <v>3</v>
      </c>
      <c r="O32">
        <v>2</v>
      </c>
      <c r="P32">
        <v>5</v>
      </c>
      <c r="Q32">
        <v>3</v>
      </c>
      <c r="R32">
        <v>10</v>
      </c>
      <c r="S32">
        <v>0</v>
      </c>
      <c r="T32">
        <v>5</v>
      </c>
      <c r="U32">
        <v>2</v>
      </c>
      <c r="W32">
        <v>5</v>
      </c>
      <c r="X32">
        <v>5</v>
      </c>
      <c r="Y32">
        <v>4</v>
      </c>
      <c r="Z32">
        <v>1</v>
      </c>
      <c r="AB32">
        <v>0</v>
      </c>
      <c r="AC32">
        <v>0</v>
      </c>
      <c r="AE32">
        <v>3</v>
      </c>
      <c r="AF32">
        <v>5</v>
      </c>
      <c r="AG32">
        <v>5</v>
      </c>
      <c r="AH32">
        <v>2</v>
      </c>
      <c r="AJ32">
        <v>2</v>
      </c>
      <c r="AK32">
        <v>0</v>
      </c>
      <c r="AL32">
        <v>1</v>
      </c>
      <c r="AM32">
        <v>5</v>
      </c>
      <c r="AO32">
        <v>1</v>
      </c>
      <c r="AQ32">
        <f>SUM(B32:AO32)</f>
        <v>85</v>
      </c>
      <c r="AS32">
        <f>COUNT(B32:AO32)</f>
        <v>33</v>
      </c>
      <c r="AU32" s="14">
        <f>AQ32/AS32</f>
        <v>2.5757575757575757</v>
      </c>
    </row>
    <row r="33" spans="1:47" x14ac:dyDescent="0.25">
      <c r="A33" t="s">
        <v>52</v>
      </c>
      <c r="D33">
        <v>57</v>
      </c>
      <c r="E33">
        <v>99</v>
      </c>
      <c r="F33">
        <v>100</v>
      </c>
      <c r="G33">
        <v>80</v>
      </c>
      <c r="H33">
        <v>91</v>
      </c>
      <c r="I33">
        <v>57</v>
      </c>
      <c r="J33">
        <v>57</v>
      </c>
      <c r="L33">
        <v>66</v>
      </c>
      <c r="M33">
        <v>67</v>
      </c>
      <c r="N33">
        <v>56</v>
      </c>
      <c r="O33">
        <v>62</v>
      </c>
      <c r="P33">
        <v>69</v>
      </c>
      <c r="Q33">
        <v>49</v>
      </c>
      <c r="R33">
        <v>70</v>
      </c>
      <c r="S33">
        <v>53</v>
      </c>
      <c r="X33">
        <v>106</v>
      </c>
      <c r="Z33">
        <v>93</v>
      </c>
      <c r="AB33">
        <v>60</v>
      </c>
      <c r="AC33">
        <v>66</v>
      </c>
      <c r="AE33">
        <v>49</v>
      </c>
      <c r="AF33">
        <v>53</v>
      </c>
      <c r="AG33">
        <v>70</v>
      </c>
      <c r="AJ33">
        <v>64</v>
      </c>
      <c r="AK33">
        <v>52</v>
      </c>
      <c r="AL33">
        <v>67</v>
      </c>
      <c r="AQ33">
        <f>SUM(B33:AO33)</f>
        <v>1713</v>
      </c>
      <c r="AS33">
        <f>COUNT(B33:AO33)</f>
        <v>25</v>
      </c>
      <c r="AU33" s="14">
        <f>AQ33/AS33</f>
        <v>68.52</v>
      </c>
    </row>
    <row r="34" spans="1:47" x14ac:dyDescent="0.25">
      <c r="A34" t="s">
        <v>23</v>
      </c>
      <c r="B34">
        <v>6</v>
      </c>
      <c r="C34">
        <v>5</v>
      </c>
      <c r="E34">
        <v>28</v>
      </c>
      <c r="F34">
        <v>28</v>
      </c>
      <c r="G34">
        <v>7</v>
      </c>
      <c r="H34">
        <v>6</v>
      </c>
      <c r="I34">
        <v>9</v>
      </c>
      <c r="J34">
        <v>4</v>
      </c>
      <c r="L34">
        <v>4</v>
      </c>
      <c r="M34">
        <v>8</v>
      </c>
      <c r="N34">
        <v>7</v>
      </c>
      <c r="O34">
        <v>8</v>
      </c>
      <c r="P34">
        <v>6</v>
      </c>
      <c r="Q34">
        <v>7</v>
      </c>
      <c r="R34">
        <v>6</v>
      </c>
      <c r="S34">
        <v>7</v>
      </c>
      <c r="T34">
        <v>23</v>
      </c>
      <c r="U34">
        <v>8</v>
      </c>
      <c r="W34">
        <v>11</v>
      </c>
      <c r="X34">
        <v>23</v>
      </c>
      <c r="Y34">
        <v>18</v>
      </c>
      <c r="Z34">
        <v>7</v>
      </c>
      <c r="AA34">
        <v>40</v>
      </c>
      <c r="AB34">
        <v>6</v>
      </c>
      <c r="AC34">
        <v>6</v>
      </c>
      <c r="AE34">
        <v>7</v>
      </c>
      <c r="AF34">
        <v>5</v>
      </c>
      <c r="AG34">
        <v>6</v>
      </c>
      <c r="AH34">
        <v>27</v>
      </c>
      <c r="AJ34">
        <v>9</v>
      </c>
      <c r="AK34">
        <v>9</v>
      </c>
      <c r="AL34">
        <v>7</v>
      </c>
      <c r="AM34">
        <v>14</v>
      </c>
      <c r="AO34">
        <v>5</v>
      </c>
      <c r="AQ34">
        <f>SUM(B34:AO34)</f>
        <v>377</v>
      </c>
      <c r="AS34">
        <f>COUNT(B34:AO34)</f>
        <v>34</v>
      </c>
      <c r="AU34" s="14">
        <f>AQ34/AS34</f>
        <v>11.088235294117647</v>
      </c>
    </row>
    <row r="35" spans="1:47" x14ac:dyDescent="0.25">
      <c r="A35" t="s">
        <v>24</v>
      </c>
      <c r="B35">
        <v>5</v>
      </c>
      <c r="C35">
        <v>8</v>
      </c>
      <c r="D35">
        <v>4</v>
      </c>
      <c r="E35">
        <v>13</v>
      </c>
      <c r="F35">
        <v>13</v>
      </c>
      <c r="G35">
        <v>4</v>
      </c>
      <c r="H35">
        <v>4</v>
      </c>
      <c r="I35">
        <v>2</v>
      </c>
      <c r="J35">
        <v>4</v>
      </c>
      <c r="L35">
        <v>3</v>
      </c>
      <c r="M35">
        <v>6</v>
      </c>
      <c r="N35">
        <v>3</v>
      </c>
      <c r="O35">
        <v>2</v>
      </c>
      <c r="P35">
        <v>6</v>
      </c>
      <c r="Q35">
        <v>1</v>
      </c>
      <c r="R35">
        <v>4</v>
      </c>
      <c r="S35">
        <v>5</v>
      </c>
      <c r="T35">
        <v>7</v>
      </c>
      <c r="U35">
        <v>7</v>
      </c>
      <c r="V35">
        <v>14</v>
      </c>
      <c r="W35">
        <v>6</v>
      </c>
      <c r="X35">
        <v>7</v>
      </c>
      <c r="Y35">
        <v>5</v>
      </c>
      <c r="Z35">
        <v>12</v>
      </c>
      <c r="AA35">
        <v>10</v>
      </c>
      <c r="AB35">
        <v>5</v>
      </c>
      <c r="AC35">
        <v>5</v>
      </c>
      <c r="AE35">
        <v>1</v>
      </c>
      <c r="AF35">
        <v>1</v>
      </c>
      <c r="AG35">
        <v>5</v>
      </c>
      <c r="AH35">
        <v>3</v>
      </c>
      <c r="AJ35">
        <v>1</v>
      </c>
      <c r="AK35">
        <v>2</v>
      </c>
      <c r="AL35">
        <v>5</v>
      </c>
      <c r="AM35">
        <v>11</v>
      </c>
      <c r="AO35">
        <v>1</v>
      </c>
      <c r="AQ35">
        <f>SUM(B35:AO35)</f>
        <v>195</v>
      </c>
      <c r="AS35">
        <f>COUNT(B35:AO35)</f>
        <v>36</v>
      </c>
      <c r="AU35" s="14">
        <f>AQ35/AS35</f>
        <v>5.416666666666667</v>
      </c>
    </row>
    <row r="36" spans="1:47" x14ac:dyDescent="0.25">
      <c r="A36" t="s">
        <v>47</v>
      </c>
      <c r="B36">
        <v>89</v>
      </c>
      <c r="D36">
        <v>85</v>
      </c>
      <c r="E36">
        <v>114</v>
      </c>
      <c r="F36">
        <v>240</v>
      </c>
      <c r="G36">
        <v>110</v>
      </c>
      <c r="H36">
        <v>145</v>
      </c>
      <c r="I36">
        <v>135</v>
      </c>
      <c r="J36">
        <v>103</v>
      </c>
      <c r="K36">
        <v>225</v>
      </c>
      <c r="L36">
        <v>117</v>
      </c>
      <c r="M36">
        <v>113</v>
      </c>
      <c r="N36">
        <v>90</v>
      </c>
      <c r="Q36">
        <v>115</v>
      </c>
      <c r="R36">
        <v>69</v>
      </c>
      <c r="S36">
        <v>55</v>
      </c>
      <c r="T36">
        <v>135</v>
      </c>
      <c r="V36">
        <v>112</v>
      </c>
      <c r="W36">
        <v>75</v>
      </c>
      <c r="X36">
        <v>296</v>
      </c>
      <c r="Y36">
        <v>136</v>
      </c>
      <c r="Z36">
        <v>211</v>
      </c>
      <c r="AA36">
        <v>253</v>
      </c>
      <c r="AD36">
        <v>70</v>
      </c>
      <c r="AE36">
        <v>109</v>
      </c>
      <c r="AF36">
        <v>130</v>
      </c>
      <c r="AG36">
        <v>89</v>
      </c>
      <c r="AH36">
        <v>158</v>
      </c>
      <c r="AJ36">
        <v>82</v>
      </c>
      <c r="AK36">
        <v>194</v>
      </c>
      <c r="AL36">
        <v>88</v>
      </c>
      <c r="AM36">
        <v>412</v>
      </c>
      <c r="AN36">
        <v>70</v>
      </c>
      <c r="AO36">
        <v>80</v>
      </c>
      <c r="AQ36">
        <f>SUM(B36:AO36)</f>
        <v>4505</v>
      </c>
      <c r="AS36">
        <f>COUNT(B36:AO36)</f>
        <v>33</v>
      </c>
      <c r="AU36" s="14">
        <f>AQ36/AS36</f>
        <v>136.5151515151515</v>
      </c>
    </row>
    <row r="37" spans="1:47" x14ac:dyDescent="0.25">
      <c r="A37" t="s">
        <v>25</v>
      </c>
      <c r="B37">
        <v>1</v>
      </c>
      <c r="C37">
        <v>1</v>
      </c>
      <c r="D37">
        <v>1</v>
      </c>
      <c r="E37">
        <v>1</v>
      </c>
      <c r="F37">
        <v>1</v>
      </c>
      <c r="G37">
        <v>0</v>
      </c>
      <c r="H37">
        <v>3</v>
      </c>
      <c r="I37">
        <v>1</v>
      </c>
      <c r="J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3</v>
      </c>
      <c r="S37">
        <v>1</v>
      </c>
      <c r="T37">
        <v>2</v>
      </c>
      <c r="U37">
        <v>1</v>
      </c>
      <c r="W37">
        <v>4</v>
      </c>
      <c r="Y37">
        <v>4</v>
      </c>
      <c r="Z37">
        <v>1</v>
      </c>
      <c r="AA37">
        <v>1</v>
      </c>
      <c r="AB37">
        <v>3</v>
      </c>
      <c r="AC37">
        <v>3</v>
      </c>
      <c r="AE37">
        <v>1</v>
      </c>
      <c r="AF37">
        <v>1</v>
      </c>
      <c r="AG37">
        <v>1</v>
      </c>
      <c r="AH37">
        <v>1</v>
      </c>
      <c r="AJ37">
        <v>1</v>
      </c>
      <c r="AK37">
        <v>1</v>
      </c>
      <c r="AL37">
        <v>1</v>
      </c>
      <c r="AM37">
        <v>4</v>
      </c>
      <c r="AO37">
        <v>1</v>
      </c>
      <c r="AQ37">
        <f>SUM(B37:AO37)</f>
        <v>51</v>
      </c>
      <c r="AS37">
        <f>COUNT(B37:AO37)</f>
        <v>34</v>
      </c>
      <c r="AU37" s="14">
        <f>AQ37/AS37</f>
        <v>1.5</v>
      </c>
    </row>
    <row r="38" spans="1:47" x14ac:dyDescent="0.25">
      <c r="A38" t="s">
        <v>26</v>
      </c>
      <c r="B38">
        <v>0</v>
      </c>
      <c r="D38">
        <v>41</v>
      </c>
      <c r="E38">
        <v>0</v>
      </c>
      <c r="F38">
        <v>0</v>
      </c>
      <c r="G38">
        <v>0</v>
      </c>
      <c r="H38">
        <v>0</v>
      </c>
      <c r="I38">
        <v>0</v>
      </c>
      <c r="J38">
        <v>1</v>
      </c>
      <c r="L38">
        <v>0</v>
      </c>
      <c r="M38">
        <v>1</v>
      </c>
      <c r="N38">
        <v>1</v>
      </c>
      <c r="O38">
        <v>0</v>
      </c>
      <c r="P38">
        <v>0</v>
      </c>
      <c r="Q38">
        <v>1</v>
      </c>
      <c r="R38">
        <v>4</v>
      </c>
      <c r="S38">
        <v>10</v>
      </c>
      <c r="T38">
        <v>2</v>
      </c>
      <c r="U38">
        <v>1</v>
      </c>
      <c r="W38">
        <v>4</v>
      </c>
      <c r="X38">
        <v>15</v>
      </c>
      <c r="Y38">
        <v>0</v>
      </c>
      <c r="Z38">
        <v>2</v>
      </c>
      <c r="AA38">
        <v>2</v>
      </c>
      <c r="AB38">
        <v>3</v>
      </c>
      <c r="AC38">
        <v>8</v>
      </c>
      <c r="AE38">
        <v>1</v>
      </c>
      <c r="AF38">
        <v>35</v>
      </c>
      <c r="AG38">
        <v>13</v>
      </c>
      <c r="AJ38">
        <v>0</v>
      </c>
      <c r="AK38">
        <v>0</v>
      </c>
      <c r="AM38">
        <v>4</v>
      </c>
      <c r="AQ38">
        <f>SUM(B38:AO38)</f>
        <v>149</v>
      </c>
      <c r="AS38">
        <f>COUNT(B38:AO38)</f>
        <v>31</v>
      </c>
      <c r="AU38" s="14">
        <f>AQ38/AS38</f>
        <v>4.806451612903226</v>
      </c>
    </row>
    <row r="39" spans="1:47" x14ac:dyDescent="0.25">
      <c r="A39" t="s">
        <v>53</v>
      </c>
      <c r="B39">
        <v>22</v>
      </c>
      <c r="D39">
        <v>0</v>
      </c>
      <c r="E39">
        <v>24</v>
      </c>
      <c r="Q39">
        <v>45</v>
      </c>
      <c r="R39">
        <v>41</v>
      </c>
      <c r="AB39">
        <v>92</v>
      </c>
      <c r="AF39">
        <v>20</v>
      </c>
      <c r="AL39">
        <v>58</v>
      </c>
      <c r="AQ39">
        <f>SUM(B39:AO39)</f>
        <v>302</v>
      </c>
      <c r="AS39">
        <f>COUNT(B39:AO39)</f>
        <v>8</v>
      </c>
      <c r="AU39" s="14">
        <f>AQ39/AS39</f>
        <v>37.75</v>
      </c>
    </row>
    <row r="40" spans="1:47" x14ac:dyDescent="0.25">
      <c r="A40" t="s">
        <v>27</v>
      </c>
      <c r="C40">
        <v>11</v>
      </c>
      <c r="D40">
        <v>11</v>
      </c>
      <c r="E40">
        <v>24</v>
      </c>
      <c r="F40">
        <v>24</v>
      </c>
      <c r="G40">
        <v>19</v>
      </c>
      <c r="H40">
        <v>19</v>
      </c>
      <c r="I40">
        <v>10</v>
      </c>
      <c r="J40">
        <v>11</v>
      </c>
      <c r="L40">
        <v>14</v>
      </c>
      <c r="M40">
        <v>11</v>
      </c>
      <c r="N40">
        <v>14</v>
      </c>
      <c r="O40">
        <v>21</v>
      </c>
      <c r="P40">
        <v>15</v>
      </c>
      <c r="S40">
        <v>7</v>
      </c>
      <c r="T40">
        <v>20</v>
      </c>
      <c r="U40">
        <v>16</v>
      </c>
      <c r="V40">
        <v>25</v>
      </c>
      <c r="W40">
        <v>25</v>
      </c>
      <c r="X40">
        <v>19</v>
      </c>
      <c r="Y40">
        <v>24</v>
      </c>
      <c r="Z40">
        <v>23</v>
      </c>
      <c r="AA40">
        <v>12</v>
      </c>
      <c r="AG40">
        <v>15</v>
      </c>
      <c r="AH40">
        <v>20</v>
      </c>
      <c r="AJ40">
        <v>10</v>
      </c>
      <c r="AK40">
        <v>22</v>
      </c>
      <c r="AM40">
        <v>17</v>
      </c>
      <c r="AO40">
        <v>23</v>
      </c>
      <c r="AQ40">
        <f>SUM(B40:AO40)</f>
        <v>482</v>
      </c>
      <c r="AS40">
        <f>COUNT(B40:AO40)</f>
        <v>28</v>
      </c>
      <c r="AU40" s="14">
        <f>AQ40/AS40</f>
        <v>17.214285714285715</v>
      </c>
    </row>
    <row r="41" spans="1:47" x14ac:dyDescent="0.25">
      <c r="A41" t="s">
        <v>54</v>
      </c>
      <c r="B41">
        <v>0</v>
      </c>
      <c r="AL41">
        <v>21</v>
      </c>
      <c r="AQ41">
        <f>SUM(B41:AO41)</f>
        <v>21</v>
      </c>
      <c r="AS41">
        <f>COUNT(B41:AO41)</f>
        <v>2</v>
      </c>
      <c r="AU41" s="14">
        <f>AQ41/AS41</f>
        <v>10.5</v>
      </c>
    </row>
    <row r="42" spans="1:47" x14ac:dyDescent="0.25">
      <c r="A42" t="s">
        <v>60</v>
      </c>
      <c r="L42">
        <v>80</v>
      </c>
      <c r="O42">
        <v>88</v>
      </c>
      <c r="AD42">
        <v>83</v>
      </c>
      <c r="AJ42">
        <v>63</v>
      </c>
      <c r="AQ42">
        <f>SUM(B42:AO42)</f>
        <v>314</v>
      </c>
      <c r="AS42">
        <f>COUNT(B42:AO42)</f>
        <v>4</v>
      </c>
      <c r="AU42" s="14">
        <f>AQ42/AS42</f>
        <v>78.5</v>
      </c>
    </row>
    <row r="43" spans="1:47" x14ac:dyDescent="0.25">
      <c r="A43" t="s">
        <v>28</v>
      </c>
      <c r="B43">
        <v>5</v>
      </c>
      <c r="E43">
        <v>2</v>
      </c>
      <c r="F43">
        <v>2</v>
      </c>
      <c r="G43">
        <v>3</v>
      </c>
      <c r="H43">
        <v>4</v>
      </c>
      <c r="I43">
        <v>2</v>
      </c>
      <c r="J43">
        <v>4</v>
      </c>
      <c r="M43">
        <v>4</v>
      </c>
      <c r="N43">
        <v>2</v>
      </c>
      <c r="P43">
        <v>5</v>
      </c>
      <c r="Q43">
        <v>2</v>
      </c>
      <c r="R43">
        <v>4</v>
      </c>
      <c r="S43">
        <v>5</v>
      </c>
      <c r="T43">
        <v>1</v>
      </c>
      <c r="U43">
        <v>6</v>
      </c>
      <c r="V43">
        <v>1</v>
      </c>
      <c r="W43">
        <v>7</v>
      </c>
      <c r="X43">
        <v>1</v>
      </c>
      <c r="Y43">
        <v>5</v>
      </c>
      <c r="Z43">
        <v>1</v>
      </c>
      <c r="AA43">
        <v>9</v>
      </c>
      <c r="AB43">
        <v>6</v>
      </c>
      <c r="AC43">
        <v>6</v>
      </c>
      <c r="AE43">
        <v>2</v>
      </c>
      <c r="AF43">
        <v>2</v>
      </c>
      <c r="AG43">
        <v>5</v>
      </c>
      <c r="AH43">
        <v>1</v>
      </c>
      <c r="AK43">
        <v>3</v>
      </c>
      <c r="AL43">
        <v>5</v>
      </c>
      <c r="AM43">
        <v>4</v>
      </c>
      <c r="AO43">
        <v>5</v>
      </c>
      <c r="AQ43">
        <f>SUM(B43:AO43)</f>
        <v>114</v>
      </c>
      <c r="AS43">
        <f>COUNT(B43:AO43)</f>
        <v>31</v>
      </c>
      <c r="AU43" s="14">
        <f>AQ43/AS43</f>
        <v>3.6774193548387095</v>
      </c>
    </row>
    <row r="44" spans="1:47" x14ac:dyDescent="0.25">
      <c r="A44" t="s">
        <v>61</v>
      </c>
      <c r="L44">
        <v>4</v>
      </c>
      <c r="O44">
        <v>5</v>
      </c>
      <c r="AJ44">
        <v>5</v>
      </c>
      <c r="AQ44">
        <f>SUM(B44:AO44)</f>
        <v>14</v>
      </c>
      <c r="AS44">
        <f>COUNT(B44:AO44)</f>
        <v>3</v>
      </c>
      <c r="AU44" s="14">
        <f>AQ44/AS44</f>
        <v>4.666666666666667</v>
      </c>
    </row>
    <row r="45" spans="1:47" x14ac:dyDescent="0.25">
      <c r="A45" t="s">
        <v>29</v>
      </c>
      <c r="B45">
        <v>26</v>
      </c>
      <c r="D45">
        <v>85</v>
      </c>
      <c r="E45">
        <v>134</v>
      </c>
      <c r="F45">
        <v>57</v>
      </c>
      <c r="G45">
        <v>47</v>
      </c>
      <c r="H45">
        <v>92</v>
      </c>
      <c r="I45">
        <v>91</v>
      </c>
      <c r="J45">
        <v>93</v>
      </c>
      <c r="K45">
        <v>164</v>
      </c>
      <c r="L45">
        <v>52</v>
      </c>
      <c r="N45">
        <v>28</v>
      </c>
      <c r="O45">
        <v>59</v>
      </c>
      <c r="P45">
        <v>28</v>
      </c>
      <c r="Q45">
        <v>195</v>
      </c>
      <c r="R45">
        <v>54</v>
      </c>
      <c r="S45">
        <v>11</v>
      </c>
      <c r="T45">
        <v>132</v>
      </c>
      <c r="U45">
        <v>60</v>
      </c>
      <c r="W45">
        <v>297</v>
      </c>
      <c r="X45">
        <v>46</v>
      </c>
      <c r="Y45">
        <v>58</v>
      </c>
      <c r="Z45">
        <v>71</v>
      </c>
      <c r="AA45">
        <v>133</v>
      </c>
      <c r="AC45">
        <v>91</v>
      </c>
      <c r="AE45">
        <v>42</v>
      </c>
      <c r="AF45">
        <v>54</v>
      </c>
      <c r="AG45">
        <v>29</v>
      </c>
      <c r="AH45">
        <v>57</v>
      </c>
      <c r="AJ45">
        <v>83</v>
      </c>
      <c r="AL45">
        <v>34</v>
      </c>
      <c r="AM45">
        <v>88</v>
      </c>
      <c r="AO45">
        <v>30</v>
      </c>
      <c r="AQ45">
        <f>SUM(B45:AO45)</f>
        <v>2521</v>
      </c>
      <c r="AS45">
        <f>COUNT(B45:AO45)</f>
        <v>32</v>
      </c>
      <c r="AU45" s="14">
        <f>AQ45/AS45</f>
        <v>78.78125</v>
      </c>
    </row>
    <row r="46" spans="1:47" x14ac:dyDescent="0.25">
      <c r="A46" t="s">
        <v>30</v>
      </c>
      <c r="B46">
        <v>35</v>
      </c>
      <c r="C46">
        <v>3</v>
      </c>
      <c r="D46">
        <v>4</v>
      </c>
      <c r="E46">
        <v>4</v>
      </c>
      <c r="G46">
        <v>4</v>
      </c>
      <c r="H46">
        <v>4</v>
      </c>
      <c r="J46">
        <v>4</v>
      </c>
      <c r="L46">
        <v>2</v>
      </c>
      <c r="M46">
        <v>1</v>
      </c>
      <c r="N46">
        <v>3</v>
      </c>
      <c r="O46">
        <v>14</v>
      </c>
      <c r="P46">
        <v>1</v>
      </c>
      <c r="R46">
        <v>4</v>
      </c>
      <c r="T46">
        <v>7</v>
      </c>
      <c r="U46">
        <v>2</v>
      </c>
      <c r="W46">
        <v>5</v>
      </c>
      <c r="X46">
        <v>2</v>
      </c>
      <c r="Y46">
        <v>4</v>
      </c>
      <c r="Z46">
        <v>7</v>
      </c>
      <c r="AA46">
        <v>2</v>
      </c>
      <c r="AE46">
        <v>3</v>
      </c>
      <c r="AF46">
        <v>5</v>
      </c>
      <c r="AG46">
        <v>0</v>
      </c>
      <c r="AJ46">
        <v>2</v>
      </c>
      <c r="AK46">
        <v>14</v>
      </c>
      <c r="AL46">
        <v>6</v>
      </c>
      <c r="AQ46">
        <f>SUM(B46:AO46)</f>
        <v>142</v>
      </c>
      <c r="AS46">
        <f>COUNT(B46:AO46)</f>
        <v>26</v>
      </c>
      <c r="AU46" s="14">
        <f>AQ46/AS46</f>
        <v>5.4615384615384617</v>
      </c>
    </row>
    <row r="47" spans="1:47" x14ac:dyDescent="0.25">
      <c r="A47" t="s">
        <v>31</v>
      </c>
      <c r="B47">
        <v>23</v>
      </c>
      <c r="D47">
        <v>48</v>
      </c>
      <c r="E47">
        <v>57</v>
      </c>
      <c r="F47">
        <v>58</v>
      </c>
      <c r="G47">
        <v>137</v>
      </c>
      <c r="H47">
        <v>52</v>
      </c>
      <c r="I47">
        <v>52</v>
      </c>
      <c r="J47">
        <v>49</v>
      </c>
      <c r="K47">
        <v>123</v>
      </c>
      <c r="N47">
        <v>56</v>
      </c>
      <c r="O47">
        <v>77</v>
      </c>
      <c r="P47">
        <v>25</v>
      </c>
      <c r="Q47">
        <v>71</v>
      </c>
      <c r="R47">
        <v>48</v>
      </c>
      <c r="S47">
        <v>26</v>
      </c>
      <c r="T47">
        <v>49</v>
      </c>
      <c r="X47">
        <v>113</v>
      </c>
      <c r="Y47">
        <v>57</v>
      </c>
      <c r="Z47">
        <v>140</v>
      </c>
      <c r="AA47">
        <v>99</v>
      </c>
      <c r="AB47">
        <v>48</v>
      </c>
      <c r="AC47">
        <v>76</v>
      </c>
      <c r="AD47">
        <v>14</v>
      </c>
      <c r="AF47">
        <v>191</v>
      </c>
      <c r="AG47">
        <v>103</v>
      </c>
      <c r="AH47">
        <v>104</v>
      </c>
      <c r="AJ47">
        <v>25</v>
      </c>
      <c r="AK47">
        <v>67</v>
      </c>
      <c r="AL47">
        <v>54</v>
      </c>
      <c r="AM47">
        <v>82</v>
      </c>
      <c r="AN47">
        <v>18</v>
      </c>
      <c r="AO47">
        <v>13</v>
      </c>
      <c r="AQ47">
        <f>SUM(B47:AO47)</f>
        <v>2155</v>
      </c>
      <c r="AS47">
        <f>COUNT(B47:AO47)</f>
        <v>32</v>
      </c>
      <c r="AU47" s="14">
        <f>AQ47/AS47</f>
        <v>67.34375</v>
      </c>
    </row>
    <row r="48" spans="1:47" x14ac:dyDescent="0.25">
      <c r="A48" t="s">
        <v>55</v>
      </c>
      <c r="B48">
        <v>32</v>
      </c>
      <c r="D48">
        <v>28</v>
      </c>
      <c r="E48">
        <v>17</v>
      </c>
      <c r="F48">
        <v>8</v>
      </c>
      <c r="G48">
        <v>16</v>
      </c>
      <c r="I48">
        <v>9</v>
      </c>
      <c r="J48">
        <v>22</v>
      </c>
      <c r="L48">
        <v>37</v>
      </c>
      <c r="M48">
        <v>13</v>
      </c>
      <c r="N48">
        <v>8</v>
      </c>
      <c r="O48">
        <v>20</v>
      </c>
      <c r="Q48">
        <v>17</v>
      </c>
      <c r="R48">
        <v>27</v>
      </c>
      <c r="S48">
        <v>14</v>
      </c>
      <c r="T48">
        <v>13</v>
      </c>
      <c r="U48">
        <v>19</v>
      </c>
      <c r="V48">
        <v>9</v>
      </c>
      <c r="W48">
        <v>11</v>
      </c>
      <c r="X48">
        <v>2</v>
      </c>
      <c r="Y48">
        <v>26</v>
      </c>
      <c r="Z48">
        <v>7</v>
      </c>
      <c r="AB48">
        <v>6</v>
      </c>
      <c r="AC48">
        <v>28</v>
      </c>
      <c r="AE48">
        <v>11</v>
      </c>
      <c r="AF48">
        <v>82</v>
      </c>
      <c r="AG48">
        <v>15</v>
      </c>
      <c r="AH48">
        <v>16</v>
      </c>
      <c r="AI48">
        <v>19</v>
      </c>
      <c r="AJ48">
        <v>8</v>
      </c>
      <c r="AK48">
        <v>18</v>
      </c>
      <c r="AL48">
        <v>34</v>
      </c>
      <c r="AM48">
        <v>14</v>
      </c>
      <c r="AQ48">
        <f>SUM(B48:AO48)</f>
        <v>606</v>
      </c>
      <c r="AS48">
        <f>COUNT(B48:AO48)</f>
        <v>32</v>
      </c>
      <c r="AU48" s="14">
        <f>AQ48/AS48</f>
        <v>18.9375</v>
      </c>
    </row>
    <row r="49" spans="1:47" x14ac:dyDescent="0.25">
      <c r="A49" t="s">
        <v>32</v>
      </c>
      <c r="B49">
        <v>9</v>
      </c>
      <c r="C49">
        <v>2</v>
      </c>
      <c r="D49">
        <v>4</v>
      </c>
      <c r="E49">
        <v>17</v>
      </c>
      <c r="G49">
        <v>0</v>
      </c>
      <c r="H49">
        <v>3</v>
      </c>
      <c r="I49">
        <v>1</v>
      </c>
      <c r="J49">
        <v>4</v>
      </c>
      <c r="L49">
        <v>3</v>
      </c>
      <c r="M49">
        <v>7</v>
      </c>
      <c r="N49">
        <v>4</v>
      </c>
      <c r="O49">
        <v>9</v>
      </c>
      <c r="P49">
        <v>1</v>
      </c>
      <c r="Q49">
        <v>4</v>
      </c>
      <c r="R49">
        <v>7</v>
      </c>
      <c r="S49">
        <v>4</v>
      </c>
      <c r="T49">
        <v>5</v>
      </c>
      <c r="U49">
        <v>2</v>
      </c>
      <c r="W49">
        <v>10</v>
      </c>
      <c r="X49">
        <v>5</v>
      </c>
      <c r="Y49">
        <v>4</v>
      </c>
      <c r="Z49">
        <v>9</v>
      </c>
      <c r="AA49">
        <v>9</v>
      </c>
      <c r="AB49">
        <v>3</v>
      </c>
      <c r="AC49">
        <v>6</v>
      </c>
      <c r="AE49">
        <v>4</v>
      </c>
      <c r="AF49">
        <v>5</v>
      </c>
      <c r="AG49">
        <v>0</v>
      </c>
      <c r="AH49">
        <v>6</v>
      </c>
      <c r="AI49">
        <v>5</v>
      </c>
      <c r="AJ49">
        <v>2</v>
      </c>
      <c r="AK49">
        <v>10</v>
      </c>
      <c r="AL49">
        <v>6</v>
      </c>
      <c r="AM49">
        <v>4</v>
      </c>
      <c r="AO49">
        <v>1</v>
      </c>
      <c r="AQ49">
        <f>SUM(B49:AO49)</f>
        <v>175</v>
      </c>
      <c r="AS49">
        <f>COUNT(B49:AO49)</f>
        <v>35</v>
      </c>
      <c r="AU49" s="14">
        <f>AQ49/AS49</f>
        <v>5</v>
      </c>
    </row>
    <row r="50" spans="1:47" x14ac:dyDescent="0.25">
      <c r="A50" t="s">
        <v>33</v>
      </c>
      <c r="B50">
        <v>34</v>
      </c>
      <c r="C50">
        <v>195</v>
      </c>
      <c r="D50">
        <v>35</v>
      </c>
      <c r="E50">
        <v>87</v>
      </c>
      <c r="F50">
        <v>101</v>
      </c>
      <c r="G50">
        <v>39</v>
      </c>
      <c r="I50">
        <v>92</v>
      </c>
      <c r="J50">
        <v>155</v>
      </c>
      <c r="K50">
        <v>280</v>
      </c>
      <c r="M50">
        <v>118</v>
      </c>
      <c r="N50">
        <v>89</v>
      </c>
      <c r="O50">
        <v>75</v>
      </c>
      <c r="Q50">
        <v>104</v>
      </c>
      <c r="R50">
        <v>182</v>
      </c>
      <c r="S50">
        <v>75</v>
      </c>
      <c r="T50">
        <v>90</v>
      </c>
      <c r="U50">
        <v>235</v>
      </c>
      <c r="V50">
        <v>131</v>
      </c>
      <c r="W50">
        <v>42</v>
      </c>
      <c r="Y50">
        <v>94</v>
      </c>
      <c r="Z50">
        <v>92</v>
      </c>
      <c r="AA50">
        <v>216</v>
      </c>
      <c r="AB50">
        <v>210</v>
      </c>
      <c r="AC50">
        <v>128</v>
      </c>
      <c r="AD50">
        <v>35</v>
      </c>
      <c r="AE50">
        <v>175</v>
      </c>
      <c r="AF50">
        <v>154</v>
      </c>
      <c r="AH50">
        <v>154</v>
      </c>
      <c r="AI50">
        <v>33</v>
      </c>
      <c r="AL50">
        <v>100</v>
      </c>
      <c r="AM50">
        <v>197</v>
      </c>
      <c r="AO50">
        <v>57</v>
      </c>
      <c r="AQ50">
        <f>SUM(B50:AO50)</f>
        <v>3804</v>
      </c>
      <c r="AS50">
        <f>COUNT(B50:AO50)</f>
        <v>32</v>
      </c>
      <c r="AU50" s="14">
        <f>AQ50/AS50</f>
        <v>118.875</v>
      </c>
    </row>
    <row r="51" spans="1:47" x14ac:dyDescent="0.25">
      <c r="A51" t="s">
        <v>58</v>
      </c>
      <c r="D51">
        <v>26</v>
      </c>
      <c r="E51">
        <v>2</v>
      </c>
      <c r="F51">
        <v>27</v>
      </c>
      <c r="G51">
        <v>4</v>
      </c>
      <c r="H51">
        <v>4</v>
      </c>
      <c r="I51">
        <v>1</v>
      </c>
      <c r="J51">
        <v>4</v>
      </c>
      <c r="L51">
        <v>2</v>
      </c>
      <c r="M51">
        <v>18</v>
      </c>
      <c r="O51">
        <v>1</v>
      </c>
      <c r="Q51">
        <v>1</v>
      </c>
      <c r="S51">
        <v>4</v>
      </c>
      <c r="T51">
        <v>26</v>
      </c>
      <c r="U51">
        <v>6</v>
      </c>
      <c r="W51">
        <v>24</v>
      </c>
      <c r="X51">
        <v>12</v>
      </c>
      <c r="Z51">
        <v>51</v>
      </c>
      <c r="AB51">
        <v>3</v>
      </c>
      <c r="AC51">
        <v>3</v>
      </c>
      <c r="AE51">
        <v>21</v>
      </c>
      <c r="AF51">
        <v>5</v>
      </c>
      <c r="AG51">
        <v>1</v>
      </c>
      <c r="AI51">
        <v>2</v>
      </c>
      <c r="AJ51">
        <v>1</v>
      </c>
      <c r="AK51">
        <v>1</v>
      </c>
      <c r="AL51">
        <v>20</v>
      </c>
      <c r="AM51">
        <v>59</v>
      </c>
      <c r="AO51">
        <v>1</v>
      </c>
      <c r="AQ51">
        <f>SUM(B51:AO51)</f>
        <v>330</v>
      </c>
      <c r="AS51">
        <f>COUNT(B51:AO51)</f>
        <v>28</v>
      </c>
      <c r="AU51" s="14">
        <f>AQ51/AS51</f>
        <v>11.785714285714286</v>
      </c>
    </row>
    <row r="52" spans="1:47" x14ac:dyDescent="0.25">
      <c r="A52" t="s">
        <v>34</v>
      </c>
      <c r="B52">
        <v>35</v>
      </c>
      <c r="C52">
        <v>10</v>
      </c>
      <c r="D52">
        <v>17</v>
      </c>
      <c r="E52">
        <v>23</v>
      </c>
      <c r="G52">
        <v>39</v>
      </c>
      <c r="H52">
        <v>34</v>
      </c>
      <c r="I52">
        <v>19</v>
      </c>
      <c r="J52">
        <v>19</v>
      </c>
      <c r="K52">
        <v>5</v>
      </c>
      <c r="L52">
        <v>13</v>
      </c>
      <c r="M52">
        <v>13</v>
      </c>
      <c r="N52">
        <v>14</v>
      </c>
      <c r="O52">
        <v>25</v>
      </c>
      <c r="P52">
        <v>14</v>
      </c>
      <c r="Q52">
        <v>10</v>
      </c>
      <c r="R52">
        <v>9</v>
      </c>
      <c r="S52">
        <v>17</v>
      </c>
      <c r="T52">
        <v>27</v>
      </c>
      <c r="V52">
        <v>20</v>
      </c>
      <c r="X52">
        <v>15</v>
      </c>
      <c r="Y52">
        <v>22</v>
      </c>
      <c r="Z52">
        <v>16</v>
      </c>
      <c r="AA52">
        <v>128</v>
      </c>
      <c r="AC52">
        <v>13</v>
      </c>
      <c r="AD52">
        <v>23</v>
      </c>
      <c r="AE52">
        <v>54</v>
      </c>
      <c r="AF52">
        <v>16</v>
      </c>
      <c r="AG52">
        <v>37</v>
      </c>
      <c r="AI52">
        <v>19</v>
      </c>
      <c r="AJ52">
        <v>15</v>
      </c>
      <c r="AN52">
        <v>19</v>
      </c>
      <c r="AO52">
        <v>9</v>
      </c>
      <c r="AQ52">
        <f>SUM(B52:AO52)</f>
        <v>749</v>
      </c>
      <c r="AS52">
        <f>COUNT(B52:AO52)</f>
        <v>32</v>
      </c>
      <c r="AU52" s="14">
        <f>AQ52/AS52</f>
        <v>23.40625</v>
      </c>
    </row>
    <row r="53" spans="1:47" x14ac:dyDescent="0.25">
      <c r="A53" t="s">
        <v>35</v>
      </c>
      <c r="B53">
        <v>44</v>
      </c>
      <c r="D53">
        <v>55</v>
      </c>
      <c r="E53">
        <v>63</v>
      </c>
      <c r="G53">
        <v>95</v>
      </c>
      <c r="H53">
        <v>72</v>
      </c>
      <c r="I53">
        <v>90</v>
      </c>
      <c r="J53">
        <v>69</v>
      </c>
      <c r="K53">
        <v>81</v>
      </c>
      <c r="L53">
        <v>154</v>
      </c>
      <c r="M53">
        <v>82</v>
      </c>
      <c r="N53">
        <v>69</v>
      </c>
      <c r="O53">
        <v>98</v>
      </c>
      <c r="P53">
        <v>74</v>
      </c>
      <c r="Q53">
        <v>56</v>
      </c>
      <c r="R53">
        <v>55</v>
      </c>
      <c r="S53">
        <v>34</v>
      </c>
      <c r="T53">
        <v>73</v>
      </c>
      <c r="V53">
        <v>67</v>
      </c>
      <c r="W53">
        <v>55</v>
      </c>
      <c r="X53">
        <v>99</v>
      </c>
      <c r="Y53">
        <v>62</v>
      </c>
      <c r="Z53">
        <v>77</v>
      </c>
      <c r="AA53">
        <v>56</v>
      </c>
      <c r="AB53">
        <v>80</v>
      </c>
      <c r="AC53">
        <v>129</v>
      </c>
      <c r="AD53">
        <v>38</v>
      </c>
      <c r="AE53">
        <v>63</v>
      </c>
      <c r="AF53">
        <v>97</v>
      </c>
      <c r="AG53">
        <v>54</v>
      </c>
      <c r="AH53">
        <v>79</v>
      </c>
      <c r="AI53">
        <v>120</v>
      </c>
      <c r="AJ53">
        <v>209</v>
      </c>
      <c r="AL53">
        <v>42</v>
      </c>
      <c r="AM53">
        <v>124</v>
      </c>
      <c r="AN53">
        <v>45</v>
      </c>
      <c r="AQ53">
        <f>SUM(B53:AO53)</f>
        <v>2760</v>
      </c>
      <c r="AS53">
        <f>COUNT(B53:AO53)</f>
        <v>35</v>
      </c>
      <c r="AU53" s="14">
        <f>AQ53/AS53</f>
        <v>78.857142857142861</v>
      </c>
    </row>
    <row r="54" spans="1:47" x14ac:dyDescent="0.25">
      <c r="A54" t="s">
        <v>36</v>
      </c>
      <c r="B54">
        <v>32</v>
      </c>
      <c r="C54">
        <v>10</v>
      </c>
      <c r="D54">
        <v>7</v>
      </c>
      <c r="E54">
        <v>16</v>
      </c>
      <c r="F54">
        <v>20</v>
      </c>
      <c r="G54">
        <v>98</v>
      </c>
      <c r="H54">
        <v>34</v>
      </c>
      <c r="I54">
        <v>10</v>
      </c>
      <c r="J54">
        <v>47</v>
      </c>
      <c r="L54">
        <v>23</v>
      </c>
      <c r="N54">
        <v>53</v>
      </c>
      <c r="O54">
        <v>63</v>
      </c>
      <c r="P54">
        <v>54</v>
      </c>
      <c r="Q54">
        <v>10</v>
      </c>
      <c r="R54">
        <v>73</v>
      </c>
      <c r="S54">
        <v>35</v>
      </c>
      <c r="T54">
        <v>91</v>
      </c>
      <c r="U54">
        <v>15</v>
      </c>
      <c r="V54">
        <v>15</v>
      </c>
      <c r="W54">
        <v>60</v>
      </c>
      <c r="X54">
        <v>19</v>
      </c>
      <c r="Y54">
        <v>87</v>
      </c>
      <c r="Z54">
        <v>58</v>
      </c>
      <c r="AA54">
        <v>60</v>
      </c>
      <c r="AB54">
        <v>24</v>
      </c>
      <c r="AC54">
        <v>45</v>
      </c>
      <c r="AE54">
        <v>38</v>
      </c>
      <c r="AF54">
        <v>7</v>
      </c>
      <c r="AG54">
        <v>27</v>
      </c>
      <c r="AH54">
        <v>31</v>
      </c>
      <c r="AI54">
        <v>83</v>
      </c>
      <c r="AJ54">
        <v>15</v>
      </c>
      <c r="AK54">
        <v>44</v>
      </c>
      <c r="AL54">
        <v>67</v>
      </c>
      <c r="AM54">
        <v>31</v>
      </c>
      <c r="AO54">
        <v>27</v>
      </c>
      <c r="AQ54">
        <f>SUM(B54:AO54)</f>
        <v>1429</v>
      </c>
      <c r="AS54">
        <f>COUNT(B54:AO54)</f>
        <v>36</v>
      </c>
      <c r="AU54" s="14">
        <f>AQ54/AS54</f>
        <v>39.694444444444443</v>
      </c>
    </row>
    <row r="55" spans="1:47" x14ac:dyDescent="0.25">
      <c r="A55" t="s">
        <v>37</v>
      </c>
      <c r="B55">
        <v>7</v>
      </c>
      <c r="D55">
        <v>7</v>
      </c>
      <c r="E55">
        <v>2</v>
      </c>
      <c r="F55">
        <v>2</v>
      </c>
      <c r="G55">
        <v>3</v>
      </c>
      <c r="H55">
        <v>3</v>
      </c>
      <c r="I55">
        <v>1</v>
      </c>
      <c r="J55">
        <v>7</v>
      </c>
      <c r="L55">
        <v>2</v>
      </c>
      <c r="M55">
        <v>4</v>
      </c>
      <c r="N55">
        <v>4</v>
      </c>
      <c r="O55">
        <v>3</v>
      </c>
      <c r="P55">
        <v>2</v>
      </c>
      <c r="Q55">
        <v>4</v>
      </c>
      <c r="R55">
        <v>7</v>
      </c>
      <c r="S55">
        <v>1</v>
      </c>
      <c r="T55">
        <v>1</v>
      </c>
      <c r="U55">
        <v>1</v>
      </c>
      <c r="W55">
        <v>4</v>
      </c>
      <c r="X55">
        <v>1</v>
      </c>
      <c r="Y55">
        <v>3</v>
      </c>
      <c r="Z55">
        <v>1</v>
      </c>
      <c r="AA55">
        <v>1</v>
      </c>
      <c r="AB55">
        <v>0</v>
      </c>
      <c r="AC55">
        <v>0</v>
      </c>
      <c r="AE55">
        <v>4</v>
      </c>
      <c r="AF55">
        <v>7</v>
      </c>
      <c r="AG55">
        <v>2</v>
      </c>
      <c r="AH55">
        <v>3</v>
      </c>
      <c r="AI55">
        <v>1</v>
      </c>
      <c r="AJ55">
        <v>0</v>
      </c>
      <c r="AK55">
        <v>3</v>
      </c>
      <c r="AL55">
        <v>1</v>
      </c>
      <c r="AM55">
        <v>4</v>
      </c>
      <c r="AO55">
        <v>1</v>
      </c>
      <c r="AQ55">
        <f>SUM(B55:AO55)</f>
        <v>97</v>
      </c>
      <c r="AS55">
        <f>COUNT(B55:AO55)</f>
        <v>35</v>
      </c>
      <c r="AU55" s="14">
        <f>AQ55/AS55</f>
        <v>2.7714285714285714</v>
      </c>
    </row>
    <row r="56" spans="1:47" x14ac:dyDescent="0.25">
      <c r="A56" t="s">
        <v>56</v>
      </c>
      <c r="B56">
        <v>29</v>
      </c>
      <c r="D56">
        <v>36</v>
      </c>
      <c r="E56">
        <v>17</v>
      </c>
      <c r="F56">
        <v>17</v>
      </c>
      <c r="H56">
        <v>14</v>
      </c>
      <c r="I56">
        <v>38</v>
      </c>
      <c r="J56">
        <v>36</v>
      </c>
      <c r="L56">
        <v>11</v>
      </c>
      <c r="M56">
        <v>29</v>
      </c>
      <c r="O56">
        <v>31</v>
      </c>
      <c r="Q56">
        <v>18</v>
      </c>
      <c r="R56">
        <v>28</v>
      </c>
      <c r="S56">
        <v>15</v>
      </c>
      <c r="T56">
        <v>9</v>
      </c>
      <c r="X56">
        <v>9</v>
      </c>
      <c r="Z56">
        <v>16</v>
      </c>
      <c r="AB56">
        <v>18</v>
      </c>
      <c r="AC56">
        <v>18</v>
      </c>
      <c r="AE56">
        <v>18</v>
      </c>
      <c r="AF56">
        <v>16</v>
      </c>
      <c r="AG56">
        <v>23</v>
      </c>
      <c r="AI56">
        <v>16</v>
      </c>
      <c r="AJ56">
        <v>24</v>
      </c>
      <c r="AL56">
        <v>15</v>
      </c>
      <c r="AM56">
        <v>21</v>
      </c>
      <c r="AO56">
        <v>23</v>
      </c>
      <c r="AQ56">
        <f>SUM(B56:AO56)</f>
        <v>545</v>
      </c>
      <c r="AS56">
        <f>COUNT(B56:AO56)</f>
        <v>26</v>
      </c>
      <c r="AU56" s="14">
        <f>AQ56/AS56</f>
        <v>20.96153846153846</v>
      </c>
    </row>
    <row r="57" spans="1:47" x14ac:dyDescent="0.25">
      <c r="A57" t="s">
        <v>38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L57">
        <v>0</v>
      </c>
      <c r="M57">
        <v>4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W57">
        <v>0</v>
      </c>
      <c r="X57">
        <v>0</v>
      </c>
      <c r="Y57">
        <v>0</v>
      </c>
      <c r="Z57">
        <v>1</v>
      </c>
      <c r="AA57">
        <v>1</v>
      </c>
      <c r="AB57">
        <v>0</v>
      </c>
      <c r="AC57">
        <v>0</v>
      </c>
      <c r="AE57">
        <v>0</v>
      </c>
      <c r="AF57">
        <v>0</v>
      </c>
      <c r="AG57">
        <v>0</v>
      </c>
      <c r="AH57">
        <v>2</v>
      </c>
      <c r="AI57">
        <v>1</v>
      </c>
      <c r="AJ57">
        <v>0</v>
      </c>
      <c r="AK57">
        <v>0</v>
      </c>
      <c r="AL57">
        <v>1</v>
      </c>
      <c r="AM57">
        <v>0</v>
      </c>
      <c r="AO57">
        <v>0</v>
      </c>
      <c r="AQ57">
        <f>SUM(B57:AO57)</f>
        <v>10</v>
      </c>
      <c r="AS57">
        <f>COUNT(B57:AO57)</f>
        <v>36</v>
      </c>
      <c r="AU57" s="14">
        <f>AQ57/AS57</f>
        <v>0.27777777777777779</v>
      </c>
    </row>
    <row r="58" spans="1:47" x14ac:dyDescent="0.25">
      <c r="A58" t="s">
        <v>39</v>
      </c>
      <c r="B58">
        <v>23</v>
      </c>
      <c r="C58">
        <v>38</v>
      </c>
      <c r="D58">
        <v>29</v>
      </c>
      <c r="E58">
        <v>51</v>
      </c>
      <c r="I58">
        <v>34</v>
      </c>
      <c r="J58">
        <v>6</v>
      </c>
      <c r="L58">
        <v>13</v>
      </c>
      <c r="N58">
        <v>6</v>
      </c>
      <c r="O58">
        <v>33</v>
      </c>
      <c r="Q58">
        <v>24</v>
      </c>
      <c r="R58">
        <v>22</v>
      </c>
      <c r="S58">
        <v>5</v>
      </c>
      <c r="T58">
        <v>75</v>
      </c>
      <c r="U58">
        <v>72</v>
      </c>
      <c r="W58">
        <v>16</v>
      </c>
      <c r="X58">
        <v>22</v>
      </c>
      <c r="Y58">
        <v>36</v>
      </c>
      <c r="Z58">
        <v>45</v>
      </c>
      <c r="AA58">
        <v>11</v>
      </c>
      <c r="AC58">
        <v>1</v>
      </c>
      <c r="AD58">
        <v>54</v>
      </c>
      <c r="AE58">
        <v>14</v>
      </c>
      <c r="AG58">
        <v>36</v>
      </c>
      <c r="AH58">
        <v>16</v>
      </c>
      <c r="AI58">
        <v>26</v>
      </c>
      <c r="AJ58">
        <v>29</v>
      </c>
      <c r="AK58">
        <v>36</v>
      </c>
      <c r="AL58">
        <v>47</v>
      </c>
      <c r="AM58">
        <v>58</v>
      </c>
      <c r="AN58">
        <v>12</v>
      </c>
      <c r="AO58">
        <v>2</v>
      </c>
      <c r="AQ58">
        <f>SUM(B58:AO58)</f>
        <v>892</v>
      </c>
      <c r="AS58">
        <f>COUNT(B58:AO58)</f>
        <v>31</v>
      </c>
      <c r="AU58" s="14">
        <f>AQ58/AS58</f>
        <v>28.774193548387096</v>
      </c>
    </row>
    <row r="59" spans="1:47" x14ac:dyDescent="0.25">
      <c r="A59" t="s">
        <v>40</v>
      </c>
      <c r="B59">
        <v>0</v>
      </c>
      <c r="C59">
        <v>7</v>
      </c>
      <c r="D59">
        <v>33</v>
      </c>
      <c r="E59">
        <v>6</v>
      </c>
      <c r="F59">
        <v>13</v>
      </c>
      <c r="G59">
        <v>17</v>
      </c>
      <c r="H59">
        <v>31</v>
      </c>
      <c r="I59">
        <v>1</v>
      </c>
      <c r="J59">
        <v>25</v>
      </c>
      <c r="L59">
        <v>14</v>
      </c>
      <c r="M59">
        <v>11</v>
      </c>
      <c r="N59">
        <v>14</v>
      </c>
      <c r="O59">
        <v>20</v>
      </c>
      <c r="P59">
        <v>19</v>
      </c>
      <c r="Q59">
        <v>21</v>
      </c>
      <c r="R59">
        <v>3</v>
      </c>
      <c r="S59">
        <v>1</v>
      </c>
      <c r="T59">
        <v>9</v>
      </c>
      <c r="U59">
        <v>15</v>
      </c>
      <c r="V59">
        <v>0</v>
      </c>
      <c r="W59">
        <v>14</v>
      </c>
      <c r="X59">
        <v>9</v>
      </c>
      <c r="Y59">
        <v>38</v>
      </c>
      <c r="Z59">
        <v>8</v>
      </c>
      <c r="AA59">
        <v>11</v>
      </c>
      <c r="AB59">
        <v>3</v>
      </c>
      <c r="AC59">
        <v>45</v>
      </c>
      <c r="AE59">
        <v>21</v>
      </c>
      <c r="AF59">
        <v>0</v>
      </c>
      <c r="AG59">
        <v>19</v>
      </c>
      <c r="AI59">
        <v>0</v>
      </c>
      <c r="AJ59">
        <v>7</v>
      </c>
      <c r="AK59">
        <v>21</v>
      </c>
      <c r="AL59">
        <v>33</v>
      </c>
      <c r="AM59">
        <v>4</v>
      </c>
      <c r="AO59">
        <v>1</v>
      </c>
      <c r="AQ59">
        <f>SUM(B59:AO59)</f>
        <v>494</v>
      </c>
      <c r="AS59">
        <f>COUNT(B59:AO59)</f>
        <v>36</v>
      </c>
      <c r="AU59" s="14">
        <f>AQ59/AS59</f>
        <v>13.722222222222221</v>
      </c>
    </row>
    <row r="60" spans="1:47" x14ac:dyDescent="0.25">
      <c r="A60" t="s">
        <v>41</v>
      </c>
      <c r="B60">
        <v>25</v>
      </c>
      <c r="D60">
        <v>5</v>
      </c>
      <c r="E60">
        <v>2</v>
      </c>
      <c r="F60">
        <v>2</v>
      </c>
      <c r="G60">
        <v>10</v>
      </c>
      <c r="I60">
        <v>23</v>
      </c>
      <c r="J60">
        <v>5</v>
      </c>
      <c r="M60">
        <v>1</v>
      </c>
      <c r="O60">
        <v>2</v>
      </c>
      <c r="P60">
        <v>2</v>
      </c>
      <c r="Q60">
        <v>4</v>
      </c>
      <c r="R60">
        <v>6</v>
      </c>
      <c r="S60">
        <v>25</v>
      </c>
      <c r="T60">
        <v>1</v>
      </c>
      <c r="U60">
        <v>1</v>
      </c>
      <c r="W60">
        <v>3</v>
      </c>
      <c r="X60">
        <v>1</v>
      </c>
      <c r="Y60">
        <v>0</v>
      </c>
      <c r="Z60">
        <v>1</v>
      </c>
      <c r="AA60">
        <v>1</v>
      </c>
      <c r="AB60">
        <v>6</v>
      </c>
      <c r="AC60">
        <v>6</v>
      </c>
      <c r="AE60">
        <v>4</v>
      </c>
      <c r="AF60">
        <v>2</v>
      </c>
      <c r="AG60">
        <v>5</v>
      </c>
      <c r="AH60">
        <v>2</v>
      </c>
      <c r="AI60">
        <v>47</v>
      </c>
      <c r="AJ60">
        <v>1</v>
      </c>
      <c r="AK60">
        <v>2</v>
      </c>
      <c r="AL60">
        <v>4</v>
      </c>
      <c r="AM60">
        <v>11</v>
      </c>
      <c r="AO60">
        <v>41</v>
      </c>
      <c r="AQ60">
        <f>SUM(B60:AO60)</f>
        <v>251</v>
      </c>
      <c r="AS60">
        <f>COUNT(B60:AO60)</f>
        <v>32</v>
      </c>
      <c r="AU60" s="14">
        <f>AQ60/AS60</f>
        <v>7.84375</v>
      </c>
    </row>
    <row r="61" spans="1:47" x14ac:dyDescent="0.25">
      <c r="A61" t="s">
        <v>42</v>
      </c>
      <c r="B61">
        <v>62</v>
      </c>
      <c r="C61">
        <v>66</v>
      </c>
      <c r="D61">
        <v>69</v>
      </c>
      <c r="E61">
        <v>38</v>
      </c>
      <c r="F61">
        <v>45</v>
      </c>
      <c r="G61">
        <v>46</v>
      </c>
      <c r="H61">
        <v>74</v>
      </c>
      <c r="I61">
        <v>43</v>
      </c>
      <c r="L61">
        <v>58</v>
      </c>
      <c r="M61">
        <v>47</v>
      </c>
      <c r="N61">
        <v>65</v>
      </c>
      <c r="O61">
        <v>70</v>
      </c>
      <c r="P61">
        <v>69</v>
      </c>
      <c r="Q61">
        <v>70</v>
      </c>
      <c r="R61">
        <v>66</v>
      </c>
      <c r="S61">
        <v>56</v>
      </c>
      <c r="T61">
        <v>8</v>
      </c>
      <c r="U61">
        <v>6</v>
      </c>
      <c r="W61">
        <v>7</v>
      </c>
      <c r="X61">
        <v>8</v>
      </c>
      <c r="Y61">
        <v>7</v>
      </c>
      <c r="Z61">
        <v>12</v>
      </c>
      <c r="AA61">
        <v>9</v>
      </c>
      <c r="AB61">
        <v>49</v>
      </c>
      <c r="AC61">
        <v>33</v>
      </c>
      <c r="AE61">
        <v>66</v>
      </c>
      <c r="AF61">
        <v>63</v>
      </c>
      <c r="AG61">
        <v>55</v>
      </c>
      <c r="AH61">
        <v>37</v>
      </c>
      <c r="AI61">
        <v>79</v>
      </c>
      <c r="AJ61">
        <v>71</v>
      </c>
      <c r="AK61">
        <v>65</v>
      </c>
      <c r="AL61">
        <v>57</v>
      </c>
      <c r="AM61">
        <v>80</v>
      </c>
      <c r="AO61">
        <v>41</v>
      </c>
      <c r="AQ61">
        <f>SUM(B61:AO61)</f>
        <v>1697</v>
      </c>
      <c r="AS61">
        <f>COUNT(B61:AO61)</f>
        <v>35</v>
      </c>
      <c r="AU61" s="14">
        <f>AQ61/AS61</f>
        <v>48.485714285714288</v>
      </c>
    </row>
    <row r="62" spans="1:47" x14ac:dyDescent="0.25">
      <c r="A62" t="s">
        <v>43</v>
      </c>
      <c r="B62">
        <v>41</v>
      </c>
      <c r="C62">
        <v>57</v>
      </c>
      <c r="D62">
        <v>1</v>
      </c>
      <c r="E62">
        <v>77</v>
      </c>
      <c r="F62">
        <v>77</v>
      </c>
      <c r="G62">
        <v>4</v>
      </c>
      <c r="H62">
        <v>5</v>
      </c>
      <c r="I62">
        <v>122</v>
      </c>
      <c r="J62">
        <v>1</v>
      </c>
      <c r="L62">
        <v>8</v>
      </c>
      <c r="M62">
        <v>1</v>
      </c>
      <c r="N62">
        <v>2</v>
      </c>
      <c r="O62">
        <v>0</v>
      </c>
      <c r="P62">
        <v>1</v>
      </c>
      <c r="Q62">
        <v>2</v>
      </c>
      <c r="R62">
        <v>0</v>
      </c>
      <c r="S62">
        <v>60</v>
      </c>
      <c r="T62">
        <v>5</v>
      </c>
      <c r="U62">
        <v>2</v>
      </c>
      <c r="W62">
        <v>7</v>
      </c>
      <c r="X62">
        <v>5</v>
      </c>
      <c r="Y62">
        <v>6</v>
      </c>
      <c r="Z62">
        <v>2</v>
      </c>
      <c r="AA62">
        <v>4</v>
      </c>
      <c r="AB62">
        <v>0</v>
      </c>
      <c r="AC62">
        <v>0</v>
      </c>
      <c r="AE62">
        <v>2</v>
      </c>
      <c r="AF62">
        <v>1</v>
      </c>
      <c r="AG62">
        <v>0</v>
      </c>
      <c r="AH62">
        <v>2</v>
      </c>
      <c r="AI62">
        <v>70</v>
      </c>
      <c r="AJ62">
        <v>2</v>
      </c>
      <c r="AK62">
        <v>1</v>
      </c>
      <c r="AL62">
        <v>1</v>
      </c>
      <c r="AM62">
        <v>40</v>
      </c>
      <c r="AO62">
        <v>47</v>
      </c>
      <c r="AQ62">
        <f>SUM(B62:AO62)</f>
        <v>656</v>
      </c>
      <c r="AS62">
        <f>COUNT(B62:AO62)</f>
        <v>36</v>
      </c>
      <c r="AU62" s="14">
        <f>AQ62/AS62</f>
        <v>18.222222222222221</v>
      </c>
    </row>
    <row r="63" spans="1:47" x14ac:dyDescent="0.25">
      <c r="A63" t="s">
        <v>44</v>
      </c>
      <c r="B63">
        <v>8</v>
      </c>
      <c r="C63">
        <v>8</v>
      </c>
      <c r="D63">
        <v>8</v>
      </c>
      <c r="E63">
        <v>8</v>
      </c>
      <c r="F63">
        <v>8</v>
      </c>
      <c r="G63">
        <v>12</v>
      </c>
      <c r="H63">
        <v>12</v>
      </c>
      <c r="I63">
        <v>9</v>
      </c>
      <c r="J63">
        <v>8</v>
      </c>
      <c r="L63">
        <v>8</v>
      </c>
      <c r="M63">
        <v>11</v>
      </c>
      <c r="N63">
        <v>10</v>
      </c>
      <c r="O63">
        <v>10</v>
      </c>
      <c r="P63">
        <v>8</v>
      </c>
      <c r="Q63">
        <v>9</v>
      </c>
      <c r="R63">
        <v>10</v>
      </c>
      <c r="S63">
        <v>7</v>
      </c>
      <c r="T63">
        <v>9</v>
      </c>
      <c r="U63">
        <v>9</v>
      </c>
      <c r="V63">
        <v>9</v>
      </c>
      <c r="W63">
        <v>11</v>
      </c>
      <c r="X63">
        <v>9</v>
      </c>
      <c r="Y63">
        <v>11</v>
      </c>
      <c r="Z63">
        <v>9</v>
      </c>
      <c r="AA63">
        <v>9</v>
      </c>
      <c r="AB63">
        <v>11</v>
      </c>
      <c r="AC63">
        <v>11</v>
      </c>
      <c r="AE63">
        <v>9</v>
      </c>
      <c r="AF63">
        <v>9</v>
      </c>
      <c r="AG63">
        <v>8</v>
      </c>
      <c r="AH63">
        <v>8</v>
      </c>
      <c r="AI63">
        <v>13</v>
      </c>
      <c r="AJ63">
        <v>9</v>
      </c>
      <c r="AK63">
        <v>9</v>
      </c>
      <c r="AL63">
        <v>7</v>
      </c>
      <c r="AM63">
        <v>11</v>
      </c>
      <c r="AO63">
        <v>9</v>
      </c>
      <c r="AQ63">
        <f>SUM(B63:AO63)</f>
        <v>344</v>
      </c>
      <c r="AS63">
        <f>COUNT(B63:AO63)</f>
        <v>37</v>
      </c>
      <c r="AU63" s="14">
        <f>AQ63/AS63</f>
        <v>9.2972972972972965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A8C0D-0207-4015-8413-657375AD1ADE}">
  <dimension ref="A1:G61"/>
  <sheetViews>
    <sheetView tabSelected="1" topLeftCell="D1" zoomScale="85" zoomScaleNormal="85" workbookViewId="0">
      <selection activeCell="E16" sqref="E16"/>
    </sheetView>
  </sheetViews>
  <sheetFormatPr defaultRowHeight="15" x14ac:dyDescent="0.25"/>
  <cols>
    <col min="6" max="6" width="13.28515625" bestFit="1" customWidth="1"/>
    <col min="7" max="7" width="19.7109375" bestFit="1" customWidth="1"/>
    <col min="8" max="29" width="4.7109375" bestFit="1" customWidth="1"/>
    <col min="30" max="60" width="5.7109375" bestFit="1" customWidth="1"/>
    <col min="61" max="64" width="6.7109375" bestFit="1" customWidth="1"/>
    <col min="65" max="65" width="11.28515625" bestFit="1" customWidth="1"/>
  </cols>
  <sheetData>
    <row r="1" spans="1:7" ht="15.75" thickBot="1" x14ac:dyDescent="0.3"/>
    <row r="2" spans="1:7" x14ac:dyDescent="0.25">
      <c r="A2" s="35" t="s">
        <v>64</v>
      </c>
      <c r="B2" s="36" t="s">
        <v>63</v>
      </c>
    </row>
    <row r="3" spans="1:7" x14ac:dyDescent="0.25">
      <c r="A3" s="2" t="s">
        <v>0</v>
      </c>
      <c r="B3" s="20">
        <v>54.513513513513516</v>
      </c>
    </row>
    <row r="4" spans="1:7" x14ac:dyDescent="0.25">
      <c r="A4" s="2" t="s">
        <v>1</v>
      </c>
      <c r="B4" s="20">
        <v>2.7714285714285714</v>
      </c>
      <c r="F4" s="15" t="s">
        <v>66</v>
      </c>
      <c r="G4" t="s">
        <v>65</v>
      </c>
    </row>
    <row r="5" spans="1:7" x14ac:dyDescent="0.25">
      <c r="A5" s="2" t="s">
        <v>2</v>
      </c>
      <c r="B5" s="20">
        <v>60.297297297297298</v>
      </c>
      <c r="F5" s="16" t="s">
        <v>1</v>
      </c>
      <c r="G5" s="14">
        <v>2.7714285714285714</v>
      </c>
    </row>
    <row r="6" spans="1:7" x14ac:dyDescent="0.25">
      <c r="A6" s="2" t="s">
        <v>3</v>
      </c>
      <c r="B6" s="20">
        <v>1.6285714285714286</v>
      </c>
      <c r="F6" s="16" t="s">
        <v>3</v>
      </c>
      <c r="G6" s="14">
        <v>1.6285714285714286</v>
      </c>
    </row>
    <row r="7" spans="1:7" x14ac:dyDescent="0.25">
      <c r="A7" s="2" t="s">
        <v>4</v>
      </c>
      <c r="B7" s="20">
        <v>101.55</v>
      </c>
      <c r="F7" s="16" t="s">
        <v>5</v>
      </c>
      <c r="G7" s="14">
        <v>0.33333333333333331</v>
      </c>
    </row>
    <row r="8" spans="1:7" x14ac:dyDescent="0.25">
      <c r="A8" s="2" t="s">
        <v>5</v>
      </c>
      <c r="B8" s="20">
        <v>0.33333333333333331</v>
      </c>
      <c r="F8" s="16" t="s">
        <v>6</v>
      </c>
      <c r="G8" s="14">
        <v>34.382352941176471</v>
      </c>
    </row>
    <row r="9" spans="1:7" x14ac:dyDescent="0.25">
      <c r="A9" s="2" t="s">
        <v>6</v>
      </c>
      <c r="B9" s="20">
        <v>34.382352941176471</v>
      </c>
      <c r="F9" s="16" t="s">
        <v>7</v>
      </c>
      <c r="G9" s="14">
        <v>6.3888888888888893</v>
      </c>
    </row>
    <row r="10" spans="1:7" x14ac:dyDescent="0.25">
      <c r="A10" s="2" t="s">
        <v>7</v>
      </c>
      <c r="B10" s="20">
        <v>6.3888888888888893</v>
      </c>
      <c r="F10" s="16" t="s">
        <v>8</v>
      </c>
      <c r="G10" s="14">
        <v>3.8888888888888888</v>
      </c>
    </row>
    <row r="11" spans="1:7" x14ac:dyDescent="0.25">
      <c r="A11" s="2" t="s">
        <v>8</v>
      </c>
      <c r="B11" s="20">
        <v>3.8888888888888888</v>
      </c>
      <c r="F11" s="16" t="s">
        <v>45</v>
      </c>
      <c r="G11" s="14">
        <v>19.21875</v>
      </c>
    </row>
    <row r="12" spans="1:7" x14ac:dyDescent="0.25">
      <c r="A12" s="2" t="s">
        <v>46</v>
      </c>
      <c r="B12" s="20">
        <v>12</v>
      </c>
      <c r="F12" s="16" t="s">
        <v>9</v>
      </c>
      <c r="G12" s="14">
        <v>47.466666666666669</v>
      </c>
    </row>
    <row r="13" spans="1:7" x14ac:dyDescent="0.25">
      <c r="A13" s="2" t="s">
        <v>45</v>
      </c>
      <c r="B13" s="20">
        <v>19.21875</v>
      </c>
      <c r="F13" s="16" t="s">
        <v>59</v>
      </c>
      <c r="G13" s="14">
        <v>1.375</v>
      </c>
    </row>
    <row r="14" spans="1:7" x14ac:dyDescent="0.25">
      <c r="A14" s="2" t="s">
        <v>9</v>
      </c>
      <c r="B14" s="20">
        <v>47.466666666666669</v>
      </c>
      <c r="F14" s="16" t="s">
        <v>10</v>
      </c>
      <c r="G14" s="14">
        <v>15.235294117647058</v>
      </c>
    </row>
    <row r="15" spans="1:7" x14ac:dyDescent="0.25">
      <c r="A15" s="2" t="s">
        <v>59</v>
      </c>
      <c r="B15" s="20">
        <v>1.375</v>
      </c>
      <c r="F15" s="16" t="s">
        <v>11</v>
      </c>
      <c r="G15" s="14">
        <v>18.5</v>
      </c>
    </row>
    <row r="16" spans="1:7" x14ac:dyDescent="0.25">
      <c r="A16" s="2" t="s">
        <v>10</v>
      </c>
      <c r="B16" s="20">
        <v>15.235294117647058</v>
      </c>
      <c r="F16" s="16" t="s">
        <v>12</v>
      </c>
      <c r="G16" s="14">
        <v>8.3529411764705888</v>
      </c>
    </row>
    <row r="17" spans="1:7" x14ac:dyDescent="0.25">
      <c r="A17" s="2" t="s">
        <v>11</v>
      </c>
      <c r="B17" s="20">
        <v>18.5</v>
      </c>
      <c r="F17" s="16" t="s">
        <v>13</v>
      </c>
      <c r="G17" s="14">
        <v>7.4857142857142858</v>
      </c>
    </row>
    <row r="18" spans="1:7" x14ac:dyDescent="0.25">
      <c r="A18" s="2" t="s">
        <v>12</v>
      </c>
      <c r="B18" s="20">
        <v>8.3529411764705888</v>
      </c>
      <c r="F18" s="16" t="s">
        <v>14</v>
      </c>
      <c r="G18" s="14">
        <v>35.885714285714286</v>
      </c>
    </row>
    <row r="19" spans="1:7" x14ac:dyDescent="0.25">
      <c r="A19" s="2" t="s">
        <v>13</v>
      </c>
      <c r="B19" s="20">
        <v>7.4857142857142858</v>
      </c>
      <c r="F19" s="16" t="s">
        <v>15</v>
      </c>
      <c r="G19" s="14">
        <v>16.085714285714285</v>
      </c>
    </row>
    <row r="20" spans="1:7" x14ac:dyDescent="0.25">
      <c r="A20" s="2" t="s">
        <v>14</v>
      </c>
      <c r="B20" s="20">
        <v>35.885714285714286</v>
      </c>
      <c r="F20" s="16" t="s">
        <v>16</v>
      </c>
      <c r="G20" s="14">
        <v>1.3125</v>
      </c>
    </row>
    <row r="21" spans="1:7" x14ac:dyDescent="0.25">
      <c r="A21" s="2" t="s">
        <v>15</v>
      </c>
      <c r="B21" s="20">
        <v>16.085714285714285</v>
      </c>
      <c r="F21" s="16" t="s">
        <v>18</v>
      </c>
      <c r="G21" s="14">
        <v>8.7241379310344822</v>
      </c>
    </row>
    <row r="22" spans="1:7" x14ac:dyDescent="0.25">
      <c r="A22" s="2" t="s">
        <v>16</v>
      </c>
      <c r="B22" s="20">
        <v>1.3125</v>
      </c>
      <c r="F22" s="16" t="s">
        <v>19</v>
      </c>
      <c r="G22" s="14">
        <v>1.911764705882353</v>
      </c>
    </row>
    <row r="23" spans="1:7" x14ac:dyDescent="0.25">
      <c r="A23" s="2" t="s">
        <v>57</v>
      </c>
      <c r="B23" s="20">
        <v>51.5</v>
      </c>
      <c r="F23" s="16" t="s">
        <v>51</v>
      </c>
      <c r="G23" s="14">
        <v>1.3703703703703705</v>
      </c>
    </row>
    <row r="24" spans="1:7" x14ac:dyDescent="0.25">
      <c r="A24" s="2" t="s">
        <v>17</v>
      </c>
      <c r="B24" s="20">
        <v>120.41935483870968</v>
      </c>
      <c r="F24" s="16" t="s">
        <v>22</v>
      </c>
      <c r="G24" s="14">
        <v>2.5757575757575757</v>
      </c>
    </row>
    <row r="25" spans="1:7" x14ac:dyDescent="0.25">
      <c r="A25" s="2" t="s">
        <v>18</v>
      </c>
      <c r="B25" s="20">
        <v>8.7241379310344822</v>
      </c>
      <c r="F25" s="16" t="s">
        <v>52</v>
      </c>
      <c r="G25" s="14">
        <v>68.52</v>
      </c>
    </row>
    <row r="26" spans="1:7" x14ac:dyDescent="0.25">
      <c r="A26" s="2" t="s">
        <v>19</v>
      </c>
      <c r="B26" s="20">
        <v>1.911764705882353</v>
      </c>
      <c r="F26" s="16" t="s">
        <v>23</v>
      </c>
      <c r="G26" s="14">
        <v>11.088235294117647</v>
      </c>
    </row>
    <row r="27" spans="1:7" x14ac:dyDescent="0.25">
      <c r="A27" s="2" t="s">
        <v>20</v>
      </c>
      <c r="B27" s="20">
        <v>13</v>
      </c>
      <c r="F27" s="16" t="s">
        <v>24</v>
      </c>
      <c r="G27" s="14">
        <v>5.416666666666667</v>
      </c>
    </row>
    <row r="28" spans="1:7" x14ac:dyDescent="0.25">
      <c r="A28" s="2" t="s">
        <v>21</v>
      </c>
      <c r="B28" s="20">
        <v>49</v>
      </c>
      <c r="F28" s="16" t="s">
        <v>25</v>
      </c>
      <c r="G28" s="14">
        <v>1.5</v>
      </c>
    </row>
    <row r="29" spans="1:7" x14ac:dyDescent="0.25">
      <c r="A29" s="2" t="s">
        <v>51</v>
      </c>
      <c r="B29" s="20">
        <v>1.3703703703703705</v>
      </c>
      <c r="F29" s="16" t="s">
        <v>26</v>
      </c>
      <c r="G29" s="14">
        <v>4.806451612903226</v>
      </c>
    </row>
    <row r="30" spans="1:7" x14ac:dyDescent="0.25">
      <c r="A30" s="2" t="s">
        <v>22</v>
      </c>
      <c r="B30" s="20">
        <v>2.5757575757575757</v>
      </c>
      <c r="F30" s="16" t="s">
        <v>27</v>
      </c>
      <c r="G30" s="14">
        <v>17.214285714285715</v>
      </c>
    </row>
    <row r="31" spans="1:7" x14ac:dyDescent="0.25">
      <c r="A31" s="2" t="s">
        <v>52</v>
      </c>
      <c r="B31" s="20">
        <v>68.52</v>
      </c>
      <c r="F31" s="16" t="s">
        <v>28</v>
      </c>
      <c r="G31" s="14">
        <v>3.6774193548387095</v>
      </c>
    </row>
    <row r="32" spans="1:7" x14ac:dyDescent="0.25">
      <c r="A32" s="2" t="s">
        <v>23</v>
      </c>
      <c r="B32" s="20">
        <v>11.088235294117647</v>
      </c>
      <c r="F32" s="16" t="s">
        <v>30</v>
      </c>
      <c r="G32" s="14">
        <v>5.4615384615384617</v>
      </c>
    </row>
    <row r="33" spans="1:7" x14ac:dyDescent="0.25">
      <c r="A33" s="2" t="s">
        <v>24</v>
      </c>
      <c r="B33" s="20">
        <v>5.416666666666667</v>
      </c>
      <c r="F33" s="16" t="s">
        <v>55</v>
      </c>
      <c r="G33" s="14">
        <v>18.9375</v>
      </c>
    </row>
    <row r="34" spans="1:7" x14ac:dyDescent="0.25">
      <c r="A34" s="2" t="s">
        <v>47</v>
      </c>
      <c r="B34" s="20">
        <v>136.5151515151515</v>
      </c>
      <c r="F34" s="16" t="s">
        <v>32</v>
      </c>
      <c r="G34" s="14">
        <v>5</v>
      </c>
    </row>
    <row r="35" spans="1:7" x14ac:dyDescent="0.25">
      <c r="A35" s="2" t="s">
        <v>25</v>
      </c>
      <c r="B35" s="20">
        <v>1.5</v>
      </c>
      <c r="F35" s="16" t="s">
        <v>58</v>
      </c>
      <c r="G35" s="14">
        <v>11.785714285714286</v>
      </c>
    </row>
    <row r="36" spans="1:7" x14ac:dyDescent="0.25">
      <c r="A36" s="2" t="s">
        <v>26</v>
      </c>
      <c r="B36" s="20">
        <v>4.806451612903226</v>
      </c>
      <c r="F36" s="16" t="s">
        <v>36</v>
      </c>
      <c r="G36" s="14">
        <v>39.694444444444443</v>
      </c>
    </row>
    <row r="37" spans="1:7" x14ac:dyDescent="0.25">
      <c r="A37" s="2" t="s">
        <v>53</v>
      </c>
      <c r="B37" s="20">
        <v>37.75</v>
      </c>
      <c r="F37" s="16" t="s">
        <v>37</v>
      </c>
      <c r="G37" s="14">
        <v>2.7714285714285714</v>
      </c>
    </row>
    <row r="38" spans="1:7" x14ac:dyDescent="0.25">
      <c r="A38" s="2" t="s">
        <v>27</v>
      </c>
      <c r="B38" s="20">
        <v>17.214285714285715</v>
      </c>
      <c r="F38" s="16" t="s">
        <v>56</v>
      </c>
      <c r="G38" s="14">
        <v>20.96153846153846</v>
      </c>
    </row>
    <row r="39" spans="1:7" x14ac:dyDescent="0.25">
      <c r="A39" s="2" t="s">
        <v>54</v>
      </c>
      <c r="B39" s="20">
        <v>10.5</v>
      </c>
      <c r="F39" s="16" t="s">
        <v>38</v>
      </c>
      <c r="G39" s="14">
        <v>0.27777777777777779</v>
      </c>
    </row>
    <row r="40" spans="1:7" x14ac:dyDescent="0.25">
      <c r="A40" s="2" t="s">
        <v>60</v>
      </c>
      <c r="B40" s="20">
        <v>78.5</v>
      </c>
      <c r="F40" s="16" t="s">
        <v>40</v>
      </c>
      <c r="G40" s="14">
        <v>13.722222222222221</v>
      </c>
    </row>
    <row r="41" spans="1:7" x14ac:dyDescent="0.25">
      <c r="A41" s="2" t="s">
        <v>28</v>
      </c>
      <c r="B41" s="20">
        <v>3.6774193548387095</v>
      </c>
      <c r="F41" s="16" t="s">
        <v>41</v>
      </c>
      <c r="G41" s="14">
        <v>7.84375</v>
      </c>
    </row>
    <row r="42" spans="1:7" x14ac:dyDescent="0.25">
      <c r="A42" s="2" t="s">
        <v>61</v>
      </c>
      <c r="B42" s="20">
        <v>4.666666666666667</v>
      </c>
      <c r="F42" s="16" t="s">
        <v>42</v>
      </c>
      <c r="G42" s="14">
        <v>48.485714285714288</v>
      </c>
    </row>
    <row r="43" spans="1:7" x14ac:dyDescent="0.25">
      <c r="A43" s="2" t="s">
        <v>29</v>
      </c>
      <c r="B43" s="20">
        <v>78.78125</v>
      </c>
      <c r="F43" s="16" t="s">
        <v>43</v>
      </c>
      <c r="G43" s="14">
        <v>18.222222222222221</v>
      </c>
    </row>
    <row r="44" spans="1:7" x14ac:dyDescent="0.25">
      <c r="A44" s="2" t="s">
        <v>30</v>
      </c>
      <c r="B44" s="20">
        <v>5.4615384615384617</v>
      </c>
      <c r="F44" s="16" t="s">
        <v>44</v>
      </c>
      <c r="G44" s="14">
        <v>9.2972972972972965</v>
      </c>
    </row>
    <row r="45" spans="1:7" x14ac:dyDescent="0.25">
      <c r="A45" s="2" t="s">
        <v>31</v>
      </c>
      <c r="B45" s="20">
        <v>67.34375</v>
      </c>
      <c r="F45" s="16" t="s">
        <v>67</v>
      </c>
      <c r="G45" s="14">
        <v>549.57799612596943</v>
      </c>
    </row>
    <row r="46" spans="1:7" x14ac:dyDescent="0.25">
      <c r="A46" s="2" t="s">
        <v>55</v>
      </c>
      <c r="B46" s="20">
        <v>18.9375</v>
      </c>
    </row>
    <row r="47" spans="1:7" x14ac:dyDescent="0.25">
      <c r="A47" s="2" t="s">
        <v>32</v>
      </c>
      <c r="B47" s="20">
        <v>5</v>
      </c>
    </row>
    <row r="48" spans="1:7" x14ac:dyDescent="0.25">
      <c r="A48" s="2" t="s">
        <v>33</v>
      </c>
      <c r="B48" s="20">
        <v>118.875</v>
      </c>
    </row>
    <row r="49" spans="1:2" x14ac:dyDescent="0.25">
      <c r="A49" s="2" t="s">
        <v>58</v>
      </c>
      <c r="B49" s="20">
        <v>11.785714285714286</v>
      </c>
    </row>
    <row r="50" spans="1:2" x14ac:dyDescent="0.25">
      <c r="A50" s="2" t="s">
        <v>34</v>
      </c>
      <c r="B50" s="20">
        <v>23.40625</v>
      </c>
    </row>
    <row r="51" spans="1:2" x14ac:dyDescent="0.25">
      <c r="A51" s="2" t="s">
        <v>35</v>
      </c>
      <c r="B51" s="20">
        <v>78.857142857142861</v>
      </c>
    </row>
    <row r="52" spans="1:2" x14ac:dyDescent="0.25">
      <c r="A52" s="2" t="s">
        <v>36</v>
      </c>
      <c r="B52" s="20">
        <v>39.694444444444443</v>
      </c>
    </row>
    <row r="53" spans="1:2" x14ac:dyDescent="0.25">
      <c r="A53" s="2" t="s">
        <v>37</v>
      </c>
      <c r="B53" s="20">
        <v>2.7714285714285714</v>
      </c>
    </row>
    <row r="54" spans="1:2" x14ac:dyDescent="0.25">
      <c r="A54" s="2" t="s">
        <v>56</v>
      </c>
      <c r="B54" s="20">
        <v>20.96153846153846</v>
      </c>
    </row>
    <row r="55" spans="1:2" x14ac:dyDescent="0.25">
      <c r="A55" s="2" t="s">
        <v>38</v>
      </c>
      <c r="B55" s="20">
        <v>0.27777777777777779</v>
      </c>
    </row>
    <row r="56" spans="1:2" x14ac:dyDescent="0.25">
      <c r="A56" s="2" t="s">
        <v>39</v>
      </c>
      <c r="B56" s="20">
        <v>28.774193548387096</v>
      </c>
    </row>
    <row r="57" spans="1:2" x14ac:dyDescent="0.25">
      <c r="A57" s="2" t="s">
        <v>40</v>
      </c>
      <c r="B57" s="20">
        <v>13.722222222222221</v>
      </c>
    </row>
    <row r="58" spans="1:2" x14ac:dyDescent="0.25">
      <c r="A58" s="2" t="s">
        <v>41</v>
      </c>
      <c r="B58" s="20">
        <v>7.84375</v>
      </c>
    </row>
    <row r="59" spans="1:2" x14ac:dyDescent="0.25">
      <c r="A59" s="2" t="s">
        <v>42</v>
      </c>
      <c r="B59" s="20">
        <v>48.485714285714288</v>
      </c>
    </row>
    <row r="60" spans="1:2" x14ac:dyDescent="0.25">
      <c r="A60" s="2" t="s">
        <v>43</v>
      </c>
      <c r="B60" s="20">
        <v>18.222222222222221</v>
      </c>
    </row>
    <row r="61" spans="1:2" x14ac:dyDescent="0.25">
      <c r="A61" s="2" t="s">
        <v>44</v>
      </c>
      <c r="B61" s="20">
        <v>9.2972972972972965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81660c-b00f-4de7-b7d9-a5e891c7f468">
      <Terms xmlns="http://schemas.microsoft.com/office/infopath/2007/PartnerControls"/>
    </lcf76f155ced4ddcb4097134ff3c332f>
    <TaxCatchAll xmlns="054e45cc-d863-405e-9a7f-103c3c71ed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DBD41B541774FAD7EDFA0B1EB6345" ma:contentTypeVersion="18" ma:contentTypeDescription="Create a new document." ma:contentTypeScope="" ma:versionID="d272928ca56b5f3dcb34e964b38c1d0f">
  <xsd:schema xmlns:xsd="http://www.w3.org/2001/XMLSchema" xmlns:xs="http://www.w3.org/2001/XMLSchema" xmlns:p="http://schemas.microsoft.com/office/2006/metadata/properties" xmlns:ns2="7781660c-b00f-4de7-b7d9-a5e891c7f468" xmlns:ns3="054e45cc-d863-405e-9a7f-103c3c71edd9" targetNamespace="http://schemas.microsoft.com/office/2006/metadata/properties" ma:root="true" ma:fieldsID="dbf9e0890a1e9012c426bdd56d0a9707" ns2:_="" ns3:_="">
    <xsd:import namespace="7781660c-b00f-4de7-b7d9-a5e891c7f468"/>
    <xsd:import namespace="054e45cc-d863-405e-9a7f-103c3c71ed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1660c-b00f-4de7-b7d9-a5e891c7f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a18c95-0cd5-465a-b30e-a91c0e9b09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e45cc-d863-405e-9a7f-103c3c71ed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ecc16a5-c3a2-41c1-a261-e729f0d4269a}" ma:internalName="TaxCatchAll" ma:showField="CatchAllData" ma:web="054e45cc-d863-405e-9a7f-103c3c71ed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64F583-3AFB-45A5-B8D7-FAA507930129}">
  <ds:schemaRefs>
    <ds:schemaRef ds:uri="http://schemas.microsoft.com/office/2006/metadata/properties"/>
    <ds:schemaRef ds:uri="http://schemas.microsoft.com/office/infopath/2007/PartnerControls"/>
    <ds:schemaRef ds:uri="7781660c-b00f-4de7-b7d9-a5e891c7f468"/>
    <ds:schemaRef ds:uri="054e45cc-d863-405e-9a7f-103c3c71edd9"/>
  </ds:schemaRefs>
</ds:datastoreItem>
</file>

<file path=customXml/itemProps2.xml><?xml version="1.0" encoding="utf-8"?>
<ds:datastoreItem xmlns:ds="http://schemas.openxmlformats.org/officeDocument/2006/customXml" ds:itemID="{C45DFECB-2389-4006-A4A0-B52906EEB1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1660c-b00f-4de7-b7d9-a5e891c7f468"/>
    <ds:schemaRef ds:uri="054e45cc-d863-405e-9a7f-103c3c71e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AB09E7-6F9D-49EC-AD32-5BCC28C1FE5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b4b9a41-6b43-4602-80ce-0bc5657ce3d3}" enabled="1" method="Standard" siteId="{cfbf7622-b778-4da6-8ab3-f8d15744a77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Chart 1 All</vt:lpstr>
      <vt:lpstr>Chart 2 NON IMLC</vt:lpstr>
      <vt:lpstr>Chart 3 IMLC</vt:lpstr>
      <vt:lpstr>DATA</vt:lpstr>
      <vt:lpstr>Data Calc</vt:lpstr>
      <vt:lpstr>Chart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Nall</dc:creator>
  <cp:lastModifiedBy>Justin Nall</cp:lastModifiedBy>
  <dcterms:created xsi:type="dcterms:W3CDTF">2026-02-06T15:42:27Z</dcterms:created>
  <dcterms:modified xsi:type="dcterms:W3CDTF">2026-02-09T22:48:13Z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0x0101007C1DBD41B541774FAD7EDFA0B1EB6345</vt:lpwstr>
  </property>
  <property fmtid="{D5CDD505-2E9C-101B-9397-08002B2CF9AE}" pid="3" name="MediaServiceImageTags">
    <vt:lpwstr/>
  </property>
</Properties>
</file>