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DOT-RailandTransitDivision/Contracts  Grants/20_Grant Management/FY26 RTA Connectivity/"/>
    </mc:Choice>
  </mc:AlternateContent>
  <xr:revisionPtr revIDLastSave="269" documentId="13_ncr:1_{9D1B2167-9A87-4E8D-B506-CC0DF972429A}" xr6:coauthVersionLast="47" xr6:coauthVersionMax="47" xr10:uidLastSave="{816CB480-5181-4F63-A927-857ADF068B7A}"/>
  <bookViews>
    <workbookView xWindow="-108" yWindow="-108" windowWidth="23256" windowHeight="12456" xr2:uid="{491A4281-FCCC-48CA-A0EB-BCB8C685B4BC}"/>
  </bookViews>
  <sheets>
    <sheet name="Proposed budget" sheetId="2" r:id="rId1"/>
    <sheet name="Invoice Form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2" i="3"/>
  <c r="B1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B27" i="3"/>
  <c r="B28" i="3"/>
  <c r="B30" i="2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C23" i="3"/>
  <c r="AA18" i="3"/>
  <c r="AB26" i="3"/>
  <c r="AB8" i="3"/>
  <c r="AB9" i="3"/>
  <c r="AB10" i="3"/>
  <c r="AB11" i="3"/>
  <c r="AB12" i="3"/>
  <c r="AB13" i="3"/>
  <c r="AB16" i="3"/>
  <c r="AB17" i="3"/>
  <c r="AB18" i="3"/>
  <c r="AB7" i="3"/>
  <c r="B26" i="3"/>
  <c r="AA26" i="3" s="1"/>
  <c r="B18" i="3"/>
  <c r="B21" i="3"/>
  <c r="AA21" i="3" s="1"/>
  <c r="B17" i="3"/>
  <c r="AA17" i="3" s="1"/>
  <c r="B16" i="3"/>
  <c r="AA16" i="3" s="1"/>
  <c r="B13" i="3"/>
  <c r="AA13" i="3" s="1"/>
  <c r="B12" i="3"/>
  <c r="AA12" i="3" s="1"/>
  <c r="B11" i="3"/>
  <c r="AA11" i="3" s="1"/>
  <c r="B10" i="3"/>
  <c r="AA10" i="3" s="1"/>
  <c r="B9" i="3"/>
  <c r="AA9" i="3" s="1"/>
  <c r="B8" i="3"/>
  <c r="AA8" i="3" s="1"/>
  <c r="B7" i="3"/>
  <c r="AA7" i="3" s="1"/>
  <c r="B23" i="2"/>
  <c r="B23" i="3" s="1"/>
  <c r="AA23" i="3" s="1"/>
  <c r="C27" i="3" l="1"/>
  <c r="C28" i="3"/>
  <c r="AB27" i="3"/>
  <c r="AB28" i="3" s="1"/>
  <c r="AA27" i="3"/>
  <c r="B28" i="2"/>
  <c r="AA28" i="3" l="1"/>
  <c r="B29" i="2"/>
</calcChain>
</file>

<file path=xl/sharedStrings.xml><?xml version="1.0" encoding="utf-8"?>
<sst xmlns="http://schemas.openxmlformats.org/spreadsheetml/2006/main" count="66" uniqueCount="45">
  <si>
    <t>FY26 RTA Connectivity Application - Budget</t>
  </si>
  <si>
    <t>Applicant name:</t>
  </si>
  <si>
    <t>Project name:</t>
  </si>
  <si>
    <t>Service dates:</t>
  </si>
  <si>
    <t>Amount</t>
  </si>
  <si>
    <t>Description - please provide a detailed description of what costs will be incurred in each category</t>
  </si>
  <si>
    <t>Operating Expenses</t>
  </si>
  <si>
    <t>Labor</t>
  </si>
  <si>
    <t>Fuel</t>
  </si>
  <si>
    <t>Maintenance</t>
  </si>
  <si>
    <t>Insurance</t>
  </si>
  <si>
    <t>Lease</t>
  </si>
  <si>
    <t>Purchased service</t>
  </si>
  <si>
    <t>Other</t>
  </si>
  <si>
    <t>Ancillary Expenses</t>
  </si>
  <si>
    <t>Marketing</t>
  </si>
  <si>
    <t>Data/Analysis</t>
  </si>
  <si>
    <t>Operating Revenue</t>
  </si>
  <si>
    <t>Estimated fare revenue</t>
  </si>
  <si>
    <t>Operating Expenses Net Fares</t>
  </si>
  <si>
    <t>Capital Expenses</t>
  </si>
  <si>
    <t>Total: Capital + Net Operating</t>
  </si>
  <si>
    <t>Indirect at 10%</t>
  </si>
  <si>
    <t>Total</t>
  </si>
  <si>
    <t>If we cannot offer you full funding, would you be interested in partial funding? Please describe how you would scale your project if so.</t>
  </si>
  <si>
    <t>2025 Calendar</t>
  </si>
  <si>
    <t>2026 Calendar Year</t>
  </si>
  <si>
    <t>2027 Calendar</t>
  </si>
  <si>
    <t>Total Budgeted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</si>
  <si>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</si>
  <si>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</si>
  <si>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</si>
  <si>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</si>
  <si>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</si>
  <si>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</si>
  <si>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</si>
  <si>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</si>
  <si>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</si>
  <si>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</si>
  <si>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</si>
  <si>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</si>
  <si>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Balance Remaining</t>
  </si>
  <si>
    <t>Total (Spent)</t>
  </si>
  <si>
    <t>Indirect Cost (10%)</t>
  </si>
  <si>
    <t>Total: Capital + Net Operating + 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</si>
</sst>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 val="double"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3" fillId="0" borderId="1" xfId="0" applyFont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2" fillId="3" borderId="3" xfId="0" applyFont="1" applyFill="1" applyBorder="1"/>
    <xf numFmtId="0" fontId="0" fillId="3" borderId="3" xfId="0" applyFill="1" applyBorder="1"/>
    <xf numFmtId="0" fontId="4" fillId="0" borderId="1" xfId="0" applyFont="1" applyBorder="1" applyAlignment="1">
      <alignment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164" fontId="0" fillId="3" borderId="1" xfId="0" applyNumberFormat="1" applyFill="1" applyBorder="1"/>
    <xf numFmtId="164" fontId="0" fillId="3" borderId="3" xfId="0" applyNumberFormat="1" applyFill="1" applyBorder="1"/>
    <xf numFmtId="0" fontId="1" fillId="0" borderId="0" xfId="0" applyFont="1"/>
    <xf numFmtId="0" fontId="5" fillId="0" borderId="0" xfId="0" applyFont="1"/>
    <xf numFmtId="0" fontId="1" fillId="0" borderId="4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165" fontId="1" fillId="3" borderId="1" xfId="0" applyNumberFormat="1" applyFont="1" applyFill="1" applyBorder="1"/>
    <xf numFmtId="165" fontId="1" fillId="2" borderId="1" xfId="0" applyNumberFormat="1" applyFont="1" applyFill="1" applyBorder="1"/>
    <xf numFmtId="17" fontId="3" fillId="0" borderId="3" xfId="0" applyNumberFormat="1" applyFont="1" applyBorder="1"/>
    <xf numFmtId="0" fontId="8" fillId="0" borderId="1" xfId="0" applyFont="1" applyBorder="1"/>
    <xf numFmtId="44" fontId="0" fillId="0" borderId="1" xfId="0" applyNumberFormat="1" applyBorder="1"/>
    <xf numFmtId="17" fontId="3" fillId="0" borderId="8" xfId="0" applyNumberFormat="1" applyFont="1" applyBorder="1"/>
    <xf numFmtId="0" fontId="3" fillId="0" borderId="0" xfId="0" applyFont="1"/>
    <xf numFmtId="0" fontId="6" fillId="0" borderId="9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44" fontId="0" fillId="7" borderId="1" xfId="0" applyNumberFormat="1" applyFill="1" applyBorder="1"/>
    <xf numFmtId="0" fontId="0" fillId="7" borderId="1" xfId="0" applyFill="1" applyBorder="1"/>
    <xf numFmtId="0" fontId="2" fillId="7" borderId="1" xfId="0" applyFont="1" applyFill="1" applyBorder="1"/>
    <xf numFmtId="0" fontId="1" fillId="7" borderId="1" xfId="0" applyFont="1" applyFill="1" applyBorder="1"/>
    <xf numFmtId="0" fontId="2" fillId="7" borderId="7" xfId="0" applyFont="1" applyFill="1" applyBorder="1"/>
    <xf numFmtId="44" fontId="1" fillId="7" borderId="3" xfId="0" applyNumberFormat="1" applyFont="1" applyFill="1" applyBorder="1"/>
    <xf numFmtId="44" fontId="0" fillId="7" borderId="1" xfId="0" applyNumberFormat="1" applyFill="1" applyBorder="1" applyAlignment="1">
      <alignment horizontal="left"/>
    </xf>
    <xf numFmtId="0" fontId="1" fillId="0" borderId="1" xfId="0" applyFont="1" applyBorder="1"/>
    <xf numFmtId="44" fontId="1" fillId="0" borderId="1" xfId="0" applyNumberFormat="1" applyFont="1" applyBorder="1"/>
    <xf numFmtId="0" fontId="1" fillId="2" borderId="0" xfId="0" applyFont="1" applyFill="1"/>
    <xf numFmtId="165" fontId="1" fillId="2" borderId="0" xfId="0" applyNumberFormat="1" applyFont="1" applyFill="1"/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52CC8-D7E1-4889-9FE4-57BC92B67CAF}">
  <dimension ref="A1:C32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D29" sqref="D29"/>
    </sheetView>
  </sheetViews>
  <sheetFormatPr defaultRowHeight="14.4" x14ac:dyDescent="0.3"/>
  <cols>
    <col min="1" max="1" width="61.6640625" customWidth="1"/>
    <col min="2" max="2" width="24.44140625" customWidth="1"/>
    <col min="3" max="3" width="66.88671875" customWidth="1"/>
  </cols>
  <sheetData>
    <row r="1" spans="1:3" ht="23.4" x14ac:dyDescent="0.45">
      <c r="A1" s="18" t="s">
        <v>0</v>
      </c>
    </row>
    <row r="2" spans="1:3" x14ac:dyDescent="0.3">
      <c r="A2" s="17" t="s">
        <v>1</v>
      </c>
    </row>
    <row r="3" spans="1:3" x14ac:dyDescent="0.3">
      <c r="A3" s="17" t="s">
        <v>2</v>
      </c>
    </row>
    <row r="4" spans="1:3" x14ac:dyDescent="0.3">
      <c r="A4" s="17" t="s">
        <v>3</v>
      </c>
    </row>
    <row r="5" spans="1:3" ht="31.8" x14ac:dyDescent="0.35">
      <c r="A5" s="5"/>
      <c r="B5" s="11" t="s">
        <v>4</v>
      </c>
      <c r="C5" s="11" t="s">
        <v>5</v>
      </c>
    </row>
    <row r="6" spans="1:3" x14ac:dyDescent="0.3">
      <c r="A6" s="6" t="s">
        <v>6</v>
      </c>
      <c r="B6" s="12"/>
      <c r="C6" s="8"/>
    </row>
    <row r="7" spans="1:3" x14ac:dyDescent="0.3">
      <c r="A7" s="2" t="s">
        <v>7</v>
      </c>
      <c r="B7" s="13"/>
      <c r="C7" s="2"/>
    </row>
    <row r="8" spans="1:3" x14ac:dyDescent="0.3">
      <c r="A8" s="2" t="s">
        <v>8</v>
      </c>
      <c r="B8" s="13"/>
      <c r="C8" s="2"/>
    </row>
    <row r="9" spans="1:3" x14ac:dyDescent="0.3">
      <c r="A9" s="2" t="s">
        <v>9</v>
      </c>
      <c r="B9" s="13"/>
      <c r="C9" s="2"/>
    </row>
    <row r="10" spans="1:3" x14ac:dyDescent="0.3">
      <c r="A10" s="2" t="s">
        <v>10</v>
      </c>
      <c r="B10" s="13"/>
      <c r="C10" s="2"/>
    </row>
    <row r="11" spans="1:3" x14ac:dyDescent="0.3">
      <c r="A11" s="2" t="s">
        <v>11</v>
      </c>
      <c r="B11" s="13"/>
      <c r="C11" s="2"/>
    </row>
    <row r="12" spans="1:3" x14ac:dyDescent="0.3">
      <c r="A12" s="2" t="s">
        <v>12</v>
      </c>
      <c r="B12" s="13"/>
      <c r="C12" s="2"/>
    </row>
    <row r="13" spans="1:3" x14ac:dyDescent="0.3">
      <c r="A13" s="3" t="s">
        <v>13</v>
      </c>
      <c r="B13" s="14"/>
      <c r="C13" s="3"/>
    </row>
    <row r="14" spans="1:3" x14ac:dyDescent="0.3">
      <c r="A14" s="4"/>
      <c r="B14" s="15"/>
      <c r="C14" s="4"/>
    </row>
    <row r="15" spans="1:3" x14ac:dyDescent="0.3">
      <c r="A15" s="9" t="s">
        <v>14</v>
      </c>
      <c r="B15" s="16"/>
      <c r="C15" s="10"/>
    </row>
    <row r="16" spans="1:3" x14ac:dyDescent="0.3">
      <c r="A16" s="2" t="s">
        <v>15</v>
      </c>
      <c r="B16" s="13"/>
      <c r="C16" s="2"/>
    </row>
    <row r="17" spans="1:3" x14ac:dyDescent="0.3">
      <c r="A17" s="2" t="s">
        <v>16</v>
      </c>
      <c r="B17" s="13"/>
      <c r="C17" s="2"/>
    </row>
    <row r="18" spans="1:3" x14ac:dyDescent="0.3">
      <c r="A18" s="2" t="s">
        <v>13</v>
      </c>
      <c r="B18" s="13"/>
      <c r="C18" s="2"/>
    </row>
    <row r="19" spans="1:3" x14ac:dyDescent="0.3">
      <c r="A19" s="4"/>
      <c r="B19" s="15"/>
      <c r="C19" s="4"/>
    </row>
    <row r="20" spans="1:3" x14ac:dyDescent="0.3">
      <c r="A20" s="6" t="s">
        <v>17</v>
      </c>
      <c r="B20" s="15"/>
      <c r="C20" s="4"/>
    </row>
    <row r="21" spans="1:3" x14ac:dyDescent="0.3">
      <c r="A21" s="2" t="s">
        <v>18</v>
      </c>
      <c r="B21" s="13"/>
      <c r="C21" s="2"/>
    </row>
    <row r="22" spans="1:3" x14ac:dyDescent="0.3">
      <c r="A22" s="4"/>
      <c r="B22" s="15"/>
      <c r="C22" s="4"/>
    </row>
    <row r="23" spans="1:3" x14ac:dyDescent="0.3">
      <c r="A23" s="7" t="s">
        <v>19</v>
      </c>
      <c r="B23" s="22">
        <f>SUM(B7:B13)+SUM(B16:B18)-B21</f>
        <v>0</v>
      </c>
      <c r="C23" s="4"/>
    </row>
    <row r="24" spans="1:3" x14ac:dyDescent="0.3">
      <c r="A24" s="4"/>
      <c r="B24" s="15"/>
      <c r="C24" s="4"/>
    </row>
    <row r="25" spans="1:3" x14ac:dyDescent="0.3">
      <c r="A25" s="7" t="s">
        <v>20</v>
      </c>
      <c r="B25" s="15"/>
      <c r="C25" s="4"/>
    </row>
    <row r="26" spans="1:3" x14ac:dyDescent="0.3">
      <c r="A26" s="2" t="s">
        <v>20</v>
      </c>
      <c r="B26" s="13"/>
      <c r="C26" s="2"/>
    </row>
    <row r="27" spans="1:3" x14ac:dyDescent="0.3">
      <c r="A27" s="4"/>
      <c r="B27" s="15"/>
      <c r="C27" s="4"/>
    </row>
    <row r="28" spans="1:3" x14ac:dyDescent="0.3">
      <c r="A28" s="1" t="s">
        <v>21</v>
      </c>
      <c r="B28" s="23">
        <f>B23+B26</f>
        <v>0</v>
      </c>
      <c r="C28" s="2"/>
    </row>
    <row r="29" spans="1:3" x14ac:dyDescent="0.3">
      <c r="A29" s="40" t="s">
        <v>22</v>
      </c>
      <c r="B29" s="41">
        <f>0.1*B28</f>
        <v>0</v>
      </c>
    </row>
    <row r="30" spans="1:3" x14ac:dyDescent="0.3">
      <c r="A30" s="40" t="s">
        <v>23</v>
      </c>
      <c r="B30" s="41">
        <f>B28+B29</f>
        <v>0</v>
      </c>
    </row>
    <row r="32" spans="1:3" ht="28.8" x14ac:dyDescent="0.3">
      <c r="A32" s="19" t="s">
        <v>24</v>
      </c>
      <c r="B32" s="20"/>
      <c r="C3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54CC-529A-401F-8B7E-CB5B79C95DB0}">
  <dimension ref="A1:AB2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4.4" x14ac:dyDescent="0.3"/>
  <cols>
    <col min="1" max="1" width="35.44140625" customWidth="1"/>
    <col min="2" max="2" width="18.5546875" customWidth="1"/>
    <col min="27" max="27" width="20.6640625" customWidth="1"/>
    <col min="28" max="28" width="14.109375" customWidth="1"/>
  </cols>
  <sheetData>
    <row r="1" spans="1:28" x14ac:dyDescent="0.3">
      <c r="A1" s="17" t="s">
        <v>1</v>
      </c>
      <c r="B1">
        <f>'Proposed budget'!B2</f>
        <v>0</v>
      </c>
    </row>
    <row r="2" spans="1:28" x14ac:dyDescent="0.3">
      <c r="A2" s="17" t="s">
        <v>2</v>
      </c>
      <c r="B2">
        <f>'Proposed budget'!B3</f>
        <v>0</v>
      </c>
    </row>
    <row r="3" spans="1:28" x14ac:dyDescent="0.3">
      <c r="A3" s="17" t="s">
        <v>3</v>
      </c>
      <c r="B3">
        <f>'Proposed budget'!B4</f>
        <v>0</v>
      </c>
    </row>
    <row r="4" spans="1:28" ht="21" x14ac:dyDescent="0.4">
      <c r="B4" s="29"/>
      <c r="C4" s="42" t="s">
        <v>25</v>
      </c>
      <c r="D4" s="42"/>
      <c r="E4" s="42"/>
      <c r="F4" s="42"/>
      <c r="G4" s="42"/>
      <c r="H4" s="42"/>
      <c r="I4" s="44" t="s">
        <v>26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  <c r="U4" s="43" t="s">
        <v>27</v>
      </c>
      <c r="V4" s="43"/>
      <c r="W4" s="43"/>
      <c r="X4" s="43"/>
      <c r="Y4" s="43"/>
      <c r="Z4" s="43"/>
    </row>
    <row r="5" spans="1:28" ht="18" x14ac:dyDescent="0.35">
      <c r="A5" s="28"/>
      <c r="B5" s="30" t="s">
        <v>28</v>
      </c>
      <c r="C5" s="27" t="s">
        <v>29</v>
      </c>
      <c r="D5" s="24" t="s">
        <v>30</v>
      </c>
      <c r="E5" s="24" t="s">
        <v>31</v>
      </c>
      <c r="F5" s="24" t="s">
        <v>32</v>
      </c>
      <c r="G5" s="24" t="s">
        <v>33</v>
      </c>
      <c r="H5" s="24" t="s">
        <v>34</v>
      </c>
      <c r="I5" s="24" t="s">
        <v>35</v>
      </c>
      <c r="J5" s="24" t="s">
        <v>36</v>
      </c>
      <c r="K5" s="24" t="s">
        <v>37</v>
      </c>
      <c r="L5" s="24" t="s">
        <v>38</v>
      </c>
      <c r="M5" s="24" t="s">
        <v>39</v>
      </c>
      <c r="N5" s="24" t="s">
        <v>40</v>
      </c>
      <c r="O5" s="24">
        <v>46229</v>
      </c>
      <c r="P5" s="24">
        <v>46260</v>
      </c>
      <c r="Q5" s="24">
        <v>46291</v>
      </c>
      <c r="R5" s="24">
        <v>46321</v>
      </c>
      <c r="S5" s="24">
        <v>46352</v>
      </c>
      <c r="T5" s="24">
        <v>46382</v>
      </c>
      <c r="U5" s="24">
        <v>46413</v>
      </c>
      <c r="V5" s="24">
        <v>46444</v>
      </c>
      <c r="W5" s="24">
        <v>46472</v>
      </c>
      <c r="X5" s="24">
        <v>46503</v>
      </c>
      <c r="Y5" s="24">
        <v>46533</v>
      </c>
      <c r="Z5" s="24">
        <v>46564</v>
      </c>
      <c r="AA5" s="25" t="s">
        <v>41</v>
      </c>
      <c r="AB5" s="25" t="s">
        <v>42</v>
      </c>
    </row>
    <row r="6" spans="1:28" x14ac:dyDescent="0.3">
      <c r="A6" s="35" t="s">
        <v>6</v>
      </c>
      <c r="B6" s="36"/>
      <c r="C6" s="37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x14ac:dyDescent="0.3">
      <c r="A7" s="2" t="s">
        <v>7</v>
      </c>
      <c r="B7" s="26">
        <f>'Proposed budget'!B7</f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f>B7-SUM(C7:Z7)</f>
        <v>0</v>
      </c>
      <c r="AB7" s="26">
        <f>SUM(C7:Z7)</f>
        <v>0</v>
      </c>
    </row>
    <row r="8" spans="1:28" x14ac:dyDescent="0.3">
      <c r="A8" s="2" t="s">
        <v>8</v>
      </c>
      <c r="B8" s="26">
        <f>'Proposed budget'!B8</f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f t="shared" ref="AA8:AA28" si="0">B8-SUM(C8:Z8)</f>
        <v>0</v>
      </c>
      <c r="AB8" s="26">
        <f t="shared" ref="AB8:AB27" si="1">SUM(C8:Z8)</f>
        <v>0</v>
      </c>
    </row>
    <row r="9" spans="1:28" x14ac:dyDescent="0.3">
      <c r="A9" s="2" t="s">
        <v>9</v>
      </c>
      <c r="B9" s="26">
        <f>'Proposed budget'!B9</f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f t="shared" si="0"/>
        <v>0</v>
      </c>
      <c r="AB9" s="26">
        <f t="shared" si="1"/>
        <v>0</v>
      </c>
    </row>
    <row r="10" spans="1:28" x14ac:dyDescent="0.3">
      <c r="A10" s="2" t="s">
        <v>10</v>
      </c>
      <c r="B10" s="26">
        <f>'Proposed budget'!B10</f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f t="shared" si="0"/>
        <v>0</v>
      </c>
      <c r="AB10" s="26">
        <f t="shared" si="1"/>
        <v>0</v>
      </c>
    </row>
    <row r="11" spans="1:28" x14ac:dyDescent="0.3">
      <c r="A11" s="2" t="s">
        <v>11</v>
      </c>
      <c r="B11" s="26">
        <f>'Proposed budget'!B11</f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f t="shared" si="0"/>
        <v>0</v>
      </c>
      <c r="AB11" s="26">
        <f t="shared" si="1"/>
        <v>0</v>
      </c>
    </row>
    <row r="12" spans="1:28" x14ac:dyDescent="0.3">
      <c r="A12" s="2" t="s">
        <v>12</v>
      </c>
      <c r="B12" s="26">
        <f>'Proposed budget'!B12</f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f t="shared" si="0"/>
        <v>0</v>
      </c>
      <c r="AB12" s="26">
        <f t="shared" si="1"/>
        <v>0</v>
      </c>
    </row>
    <row r="13" spans="1:28" x14ac:dyDescent="0.3">
      <c r="A13" s="3" t="s">
        <v>13</v>
      </c>
      <c r="B13" s="26">
        <f>'Proposed budget'!B13</f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f t="shared" si="0"/>
        <v>0</v>
      </c>
      <c r="AB13" s="26">
        <f t="shared" si="1"/>
        <v>0</v>
      </c>
    </row>
    <row r="14" spans="1:28" x14ac:dyDescent="0.3">
      <c r="A14" s="4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x14ac:dyDescent="0.3">
      <c r="A15" s="9" t="s">
        <v>14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x14ac:dyDescent="0.3">
      <c r="A16" s="2" t="s">
        <v>15</v>
      </c>
      <c r="B16" s="26">
        <f>'Proposed budget'!B16</f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f t="shared" si="0"/>
        <v>0</v>
      </c>
      <c r="AB16" s="26">
        <f t="shared" si="1"/>
        <v>0</v>
      </c>
    </row>
    <row r="17" spans="1:28" x14ac:dyDescent="0.3">
      <c r="A17" s="2" t="s">
        <v>16</v>
      </c>
      <c r="B17" s="26">
        <f>'Proposed budget'!B17</f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f t="shared" si="0"/>
        <v>0</v>
      </c>
      <c r="AB17" s="26">
        <f t="shared" si="1"/>
        <v>0</v>
      </c>
    </row>
    <row r="18" spans="1:28" x14ac:dyDescent="0.3">
      <c r="A18" s="2" t="s">
        <v>13</v>
      </c>
      <c r="B18" s="26">
        <f>'Proposed budget'!B18</f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f t="shared" si="0"/>
        <v>0</v>
      </c>
      <c r="AB18" s="26">
        <f t="shared" si="1"/>
        <v>0</v>
      </c>
    </row>
    <row r="19" spans="1:28" x14ac:dyDescent="0.3">
      <c r="A19" s="32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x14ac:dyDescent="0.3">
      <c r="A20" s="33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x14ac:dyDescent="0.3">
      <c r="A21" s="2" t="s">
        <v>18</v>
      </c>
      <c r="B21" s="26">
        <f>'Proposed budget'!B21</f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f t="shared" si="0"/>
        <v>0</v>
      </c>
      <c r="AB21" s="31"/>
    </row>
    <row r="22" spans="1:28" x14ac:dyDescent="0.3">
      <c r="A22" s="32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x14ac:dyDescent="0.3">
      <c r="A23" s="38" t="s">
        <v>19</v>
      </c>
      <c r="B23" s="26">
        <f>'Proposed budget'!B23</f>
        <v>0</v>
      </c>
      <c r="C23" s="26">
        <f>SUM(C7:C18)-C21</f>
        <v>0</v>
      </c>
      <c r="D23" s="26">
        <f t="shared" ref="D23:Z23" si="2">SUM(D7:D18)-D21</f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26">
        <f t="shared" si="2"/>
        <v>0</v>
      </c>
      <c r="J23" s="26">
        <f t="shared" si="2"/>
        <v>0</v>
      </c>
      <c r="K23" s="26">
        <f t="shared" si="2"/>
        <v>0</v>
      </c>
      <c r="L23" s="26">
        <f t="shared" si="2"/>
        <v>0</v>
      </c>
      <c r="M23" s="26">
        <f t="shared" si="2"/>
        <v>0</v>
      </c>
      <c r="N23" s="26">
        <f t="shared" si="2"/>
        <v>0</v>
      </c>
      <c r="O23" s="26">
        <f t="shared" si="2"/>
        <v>0</v>
      </c>
      <c r="P23" s="26">
        <f t="shared" si="2"/>
        <v>0</v>
      </c>
      <c r="Q23" s="26">
        <f t="shared" si="2"/>
        <v>0</v>
      </c>
      <c r="R23" s="26">
        <f t="shared" si="2"/>
        <v>0</v>
      </c>
      <c r="S23" s="26">
        <f t="shared" si="2"/>
        <v>0</v>
      </c>
      <c r="T23" s="26">
        <f t="shared" si="2"/>
        <v>0</v>
      </c>
      <c r="U23" s="26">
        <f t="shared" si="2"/>
        <v>0</v>
      </c>
      <c r="V23" s="26">
        <f t="shared" si="2"/>
        <v>0</v>
      </c>
      <c r="W23" s="26">
        <f t="shared" si="2"/>
        <v>0</v>
      </c>
      <c r="X23" s="26">
        <f t="shared" si="2"/>
        <v>0</v>
      </c>
      <c r="Y23" s="26">
        <f t="shared" si="2"/>
        <v>0</v>
      </c>
      <c r="Z23" s="26">
        <f t="shared" si="2"/>
        <v>0</v>
      </c>
      <c r="AA23" s="26">
        <f t="shared" si="0"/>
        <v>0</v>
      </c>
      <c r="AB23" s="31"/>
    </row>
    <row r="24" spans="1:28" x14ac:dyDescent="0.3">
      <c r="A24" s="32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</row>
    <row r="25" spans="1:28" x14ac:dyDescent="0.3">
      <c r="A25" s="34" t="s">
        <v>20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</row>
    <row r="26" spans="1:28" x14ac:dyDescent="0.3">
      <c r="A26" s="2" t="s">
        <v>20</v>
      </c>
      <c r="B26" s="26">
        <f>'Proposed budget'!B26</f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f t="shared" si="0"/>
        <v>0</v>
      </c>
      <c r="AB26" s="26">
        <f t="shared" si="1"/>
        <v>0</v>
      </c>
    </row>
    <row r="27" spans="1:28" x14ac:dyDescent="0.3">
      <c r="A27" s="38" t="s">
        <v>43</v>
      </c>
      <c r="B27" s="26">
        <f>'Proposed budget'!B29</f>
        <v>0</v>
      </c>
      <c r="C27" s="26">
        <f>(C23+C26)*0.1</f>
        <v>0</v>
      </c>
      <c r="D27" s="26">
        <f t="shared" ref="D27:Z27" si="3">(D23+D26)*0.1</f>
        <v>0</v>
      </c>
      <c r="E27" s="26">
        <f t="shared" si="3"/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  <c r="N27" s="26">
        <f t="shared" si="3"/>
        <v>0</v>
      </c>
      <c r="O27" s="26">
        <f t="shared" si="3"/>
        <v>0</v>
      </c>
      <c r="P27" s="26">
        <f t="shared" si="3"/>
        <v>0</v>
      </c>
      <c r="Q27" s="26">
        <f t="shared" si="3"/>
        <v>0</v>
      </c>
      <c r="R27" s="26">
        <f t="shared" si="3"/>
        <v>0</v>
      </c>
      <c r="S27" s="26">
        <f t="shared" si="3"/>
        <v>0</v>
      </c>
      <c r="T27" s="26">
        <f t="shared" si="3"/>
        <v>0</v>
      </c>
      <c r="U27" s="26">
        <f t="shared" si="3"/>
        <v>0</v>
      </c>
      <c r="V27" s="26">
        <f t="shared" si="3"/>
        <v>0</v>
      </c>
      <c r="W27" s="26">
        <f t="shared" si="3"/>
        <v>0</v>
      </c>
      <c r="X27" s="26">
        <f t="shared" si="3"/>
        <v>0</v>
      </c>
      <c r="Y27" s="26">
        <f t="shared" si="3"/>
        <v>0</v>
      </c>
      <c r="Z27" s="26">
        <f t="shared" si="3"/>
        <v>0</v>
      </c>
      <c r="AA27" s="26">
        <f t="shared" si="0"/>
        <v>0</v>
      </c>
      <c r="AB27" s="26">
        <f t="shared" si="1"/>
        <v>0</v>
      </c>
    </row>
    <row r="28" spans="1:28" x14ac:dyDescent="0.3">
      <c r="A28" s="38" t="s">
        <v>44</v>
      </c>
      <c r="B28" s="39">
        <f>'Proposed budget'!B30</f>
        <v>0</v>
      </c>
      <c r="C28" s="26">
        <f>C23+C26+C27</f>
        <v>0</v>
      </c>
      <c r="D28" s="26">
        <f t="shared" ref="D28:Z28" si="4">D23+D26+D27</f>
        <v>0</v>
      </c>
      <c r="E28" s="26">
        <f t="shared" si="4"/>
        <v>0</v>
      </c>
      <c r="F28" s="26">
        <f t="shared" si="4"/>
        <v>0</v>
      </c>
      <c r="G28" s="26">
        <f t="shared" si="4"/>
        <v>0</v>
      </c>
      <c r="H28" s="26">
        <f t="shared" si="4"/>
        <v>0</v>
      </c>
      <c r="I28" s="26">
        <f t="shared" si="4"/>
        <v>0</v>
      </c>
      <c r="J28" s="26">
        <f t="shared" si="4"/>
        <v>0</v>
      </c>
      <c r="K28" s="26">
        <f t="shared" si="4"/>
        <v>0</v>
      </c>
      <c r="L28" s="26">
        <f t="shared" si="4"/>
        <v>0</v>
      </c>
      <c r="M28" s="26">
        <f t="shared" si="4"/>
        <v>0</v>
      </c>
      <c r="N28" s="26">
        <f t="shared" si="4"/>
        <v>0</v>
      </c>
      <c r="O28" s="26">
        <f t="shared" si="4"/>
        <v>0</v>
      </c>
      <c r="P28" s="26">
        <f t="shared" si="4"/>
        <v>0</v>
      </c>
      <c r="Q28" s="26">
        <f t="shared" si="4"/>
        <v>0</v>
      </c>
      <c r="R28" s="26">
        <f t="shared" si="4"/>
        <v>0</v>
      </c>
      <c r="S28" s="26">
        <f t="shared" si="4"/>
        <v>0</v>
      </c>
      <c r="T28" s="26">
        <f t="shared" si="4"/>
        <v>0</v>
      </c>
      <c r="U28" s="26">
        <f t="shared" si="4"/>
        <v>0</v>
      </c>
      <c r="V28" s="26">
        <f t="shared" si="4"/>
        <v>0</v>
      </c>
      <c r="W28" s="26">
        <f t="shared" si="4"/>
        <v>0</v>
      </c>
      <c r="X28" s="26">
        <f t="shared" si="4"/>
        <v>0</v>
      </c>
      <c r="Y28" s="26">
        <f t="shared" si="4"/>
        <v>0</v>
      </c>
      <c r="Z28" s="26">
        <f t="shared" si="4"/>
        <v>0</v>
      </c>
      <c r="AA28" s="26">
        <f t="shared" si="0"/>
        <v>0</v>
      </c>
      <c r="AB28" s="26">
        <f>SUM(AB7:AB27)</f>
        <v>0</v>
      </c>
    </row>
  </sheetData>
  <mergeCells count="3">
    <mergeCell ref="C4:H4"/>
    <mergeCell ref="U4:Z4"/>
    <mergeCell ref="I4:T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B0798A948CEC439D7B85015270053C" ma:contentTypeVersion="39" ma:contentTypeDescription="Create a new document." ma:contentTypeScope="" ma:versionID="1b973d3cf6ddb2408ed7a7c875edf594">
  <xsd:schema xmlns:xsd="http://www.w3.org/2001/XMLSchema" xmlns:xs="http://www.w3.org/2001/XMLSchema" xmlns:p="http://schemas.microsoft.com/office/2006/metadata/properties" xmlns:ns2="baf2adf7-7176-4c52-af72-9e66e5d87139" xmlns:ns3="09aadd75-e186-4322-9b54-5787e7a4fe41" targetNamespace="http://schemas.microsoft.com/office/2006/metadata/properties" ma:root="true" ma:fieldsID="1bb996e93a70a20deed32059eb553184" ns2:_="" ns3:_="">
    <xsd:import namespace="baf2adf7-7176-4c52-af72-9e66e5d87139"/>
    <xsd:import namespace="09aadd75-e186-4322-9b54-5787e7a4fe41"/>
    <xsd:element name="properties">
      <xsd:complexType>
        <xsd:sequence>
          <xsd:element name="documentManagement">
            <xsd:complexType>
              <xsd:all>
                <xsd:element ref="ns2:LegacyFolder" minOccurs="0"/>
                <xsd:element ref="ns2:General" minOccurs="0"/>
                <xsd:element ref="ns2:MobilityMatters" minOccurs="0"/>
                <xsd:element ref="ns2:AssetManagement" minOccurs="0"/>
                <xsd:element ref="ns2:TB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k7705420c72c41e69638363c15f08867" minOccurs="0"/>
                <xsd:element ref="ns3:TaxCatchAll" minOccurs="0"/>
                <xsd:element ref="ns2:fd9a7ee57f924b01b7d14a90c41a2b30" minOccurs="0"/>
                <xsd:element ref="ns2:p19f55fd63b94d4f84713f3c84d2a3d0" minOccurs="0"/>
                <xsd:element ref="ns2:hdd1be31fe3a4525b8335bbe1c36fd26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2adf7-7176-4c52-af72-9e66e5d87139" elementFormDefault="qualified">
    <xsd:import namespace="http://schemas.microsoft.com/office/2006/documentManagement/types"/>
    <xsd:import namespace="http://schemas.microsoft.com/office/infopath/2007/PartnerControls"/>
    <xsd:element name="LegacyFolder" ma:index="2" nillable="true" ma:displayName="Legacy Folder" ma:format="Dropdown" ma:indexed="true" ma:internalName="LegacyFolder">
      <xsd:simpleType>
        <xsd:restriction base="dms:Choice">
          <xsd:enumeration value="20_Grant Management"/>
          <xsd:enumeration value="31_Mobility Management"/>
          <xsd:enumeration value="56_Transit Contracts"/>
        </xsd:restriction>
      </xsd:simpleType>
    </xsd:element>
    <xsd:element name="General" ma:index="5" nillable="true" ma:displayName="General" ma:format="Dropdown" ma:indexed="true" ma:internalName="General">
      <xsd:simpleType>
        <xsd:restriction base="dms:Choice">
          <xsd:enumeration value="Contracts"/>
          <xsd:enumeration value="CTGP"/>
          <xsd:enumeration value="Statewide MM"/>
          <xsd:enumeration value="Toll Credits"/>
          <xsd:enumeration value="Vehicle Dealers"/>
          <xsd:enumeration value="Workforce Transportation"/>
        </xsd:restriction>
      </xsd:simpleType>
    </xsd:element>
    <xsd:element name="MobilityMatters" ma:index="7" nillable="true" ma:displayName="Award" ma:format="Dropdown" ma:indexed="true" ma:internalName="MobilityMatters">
      <xsd:simpleType>
        <xsd:restriction base="dms:Choice">
          <xsd:enumeration value="Template"/>
          <xsd:enumeration value="Pre-Award Training"/>
          <xsd:enumeration value="Mobility Management"/>
          <xsd:enumeration value="Operating"/>
          <xsd:enumeration value="Replacement"/>
          <xsd:enumeration value="New Capital"/>
          <xsd:enumeration value="Threshold"/>
          <xsd:enumeration value="Review Committee"/>
          <xsd:enumeration value="Memos"/>
          <xsd:enumeration value="Coordinated Plans"/>
          <xsd:enumeration value="Award/Rejection Letters"/>
          <xsd:enumeration value="Post-Award Training"/>
        </xsd:restriction>
      </xsd:simpleType>
    </xsd:element>
    <xsd:element name="AssetManagement" ma:index="8" nillable="true" ma:displayName="Grant Management" ma:format="Dropdown" ma:indexed="true" ma:internalName="AssetManagement">
      <xsd:simpleType>
        <xsd:restriction base="dms:Choice">
          <xsd:enumeration value="CASL"/>
          <xsd:enumeration value="Contract Management"/>
          <xsd:enumeration value="Local Match"/>
          <xsd:enumeration value="POP"/>
          <xsd:enumeration value="Replacement VINs"/>
          <xsd:enumeration value="SAM"/>
          <xsd:enumeration value="Scopes"/>
          <xsd:enumeration value="Vehicle Dealers"/>
        </xsd:restriction>
      </xsd:simpleType>
    </xsd:element>
    <xsd:element name="TBD" ma:index="9" nillable="true" ma:displayName="Mobility Management" ma:format="Dropdown" ma:indexed="true" ma:internalName="TBD">
      <xsd:simpleType>
        <xsd:restriction base="dms:Choice">
          <xsd:enumeration value="Outreach"/>
          <xsd:enumeration value="Regional Mobility Managers"/>
          <xsd:enumeration value="Ride Match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k7705420c72c41e69638363c15f08867" ma:index="19" nillable="true" ma:taxonomy="true" ma:internalName="k7705420c72c41e69638363c15f08867" ma:taxonomyFieldName="Fiscal_x0020_Year_x0020__x002a__x002a_" ma:displayName="Fiscal Year" ma:indexed="true" ma:default="" ma:fieldId="{47705420-c72c-41e6-9638-363c15f08867}" ma:sspId="9f123c60-6d59-4beb-a46f-4c7d903a1f29" ma:termSetId="38a6509f-6434-4600-a55d-8b1cf3dd20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9a7ee57f924b01b7d14a90c41a2b30" ma:index="21" nillable="true" ma:taxonomy="true" ma:internalName="fd9a7ee57f924b01b7d14a90c41a2b30" ma:taxonomyFieldName="Federal_x0020_Funds" ma:displayName="Federal Funds" ma:indexed="true" ma:default="" ma:fieldId="{fd9a7ee5-7f92-4b01-b7d1-4a90c41a2b30}" ma:sspId="9f123c60-6d59-4beb-a46f-4c7d903a1f29" ma:termSetId="59b740da-49cd-49ac-9060-1828278b1d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9f55fd63b94d4f84713f3c84d2a3d0" ma:index="22" nillable="true" ma:taxonomy="true" ma:internalName="p19f55fd63b94d4f84713f3c84d2a3d0" ma:taxonomyFieldName="RTA" ma:displayName="RTA" ma:indexed="true" ma:default="" ma:fieldId="{919f55fd-63b9-4d4f-8471-3f3c84d2a3d0}" ma:sspId="9f123c60-6d59-4beb-a46f-4c7d903a1f29" ma:termSetId="e54120e9-ad1c-48f6-8ab9-7d5d6d112a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dd1be31fe3a4525b8335bbe1c36fd26" ma:index="23" nillable="true" ma:taxonomy="true" ma:internalName="hdd1be31fe3a4525b8335bbe1c36fd26" ma:taxonomyFieldName="Compliance" ma:displayName="Compliance" ma:indexed="true" ma:default="" ma:fieldId="{1dd1be31-fe3a-4525-b833-5bbe1c36fd26}" ma:sspId="9f123c60-6d59-4beb-a46f-4c7d903a1f29" ma:termSetId="5de8936e-12b5-45ac-bcca-f20bf37db4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add75-e186-4322-9b54-5787e7a4fe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0745cfc-0ea5-4120-bd07-86969bbba8fc}" ma:internalName="TaxCatchAll" ma:showField="CatchAllData" ma:web="09aadd75-e186-4322-9b54-5787e7a4f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cyFolder xmlns="baf2adf7-7176-4c52-af72-9e66e5d87139" xsi:nil="true"/>
    <General xmlns="baf2adf7-7176-4c52-af72-9e66e5d87139" xsi:nil="true"/>
    <TBD xmlns="baf2adf7-7176-4c52-af72-9e66e5d87139" xsi:nil="true"/>
    <k7705420c72c41e69638363c15f08867 xmlns="baf2adf7-7176-4c52-af72-9e66e5d87139">
      <Terms xmlns="http://schemas.microsoft.com/office/infopath/2007/PartnerControls"/>
    </k7705420c72c41e69638363c15f08867>
    <TaxCatchAll xmlns="09aadd75-e186-4322-9b54-5787e7a4fe41" xsi:nil="true"/>
    <lcf76f155ced4ddcb4097134ff3c332f xmlns="baf2adf7-7176-4c52-af72-9e66e5d87139">
      <Terms xmlns="http://schemas.microsoft.com/office/infopath/2007/PartnerControls"/>
    </lcf76f155ced4ddcb4097134ff3c332f>
    <AssetManagement xmlns="baf2adf7-7176-4c52-af72-9e66e5d87139" xsi:nil="true"/>
    <MobilityMatters xmlns="baf2adf7-7176-4c52-af72-9e66e5d87139" xsi:nil="true"/>
    <p19f55fd63b94d4f84713f3c84d2a3d0 xmlns="baf2adf7-7176-4c52-af72-9e66e5d87139">
      <Terms xmlns="http://schemas.microsoft.com/office/infopath/2007/PartnerControls"/>
    </p19f55fd63b94d4f84713f3c84d2a3d0>
    <hdd1be31fe3a4525b8335bbe1c36fd26 xmlns="baf2adf7-7176-4c52-af72-9e66e5d87139">
      <Terms xmlns="http://schemas.microsoft.com/office/infopath/2007/PartnerControls"/>
    </hdd1be31fe3a4525b8335bbe1c36fd26>
    <fd9a7ee57f924b01b7d14a90c41a2b30 xmlns="baf2adf7-7176-4c52-af72-9e66e5d87139">
      <Terms xmlns="http://schemas.microsoft.com/office/infopath/2007/PartnerControls"/>
    </fd9a7ee57f924b01b7d14a90c41a2b30>
    <SharedWithUsers xmlns="09aadd75-e186-4322-9b54-5787e7a4fe41">
      <UserInfo>
        <DisplayName>Richmond, Lauren (DOT)</DisplayName>
        <AccountId>19</AccountId>
        <AccountType/>
      </UserInfo>
      <UserInfo>
        <DisplayName>Batista, Maria (DTA)</DisplayName>
        <AccountId>3598</AccountId>
        <AccountType/>
      </UserInfo>
      <UserInfo>
        <DisplayName>Schiavone, Thomas (DOT)</DisplayName>
        <AccountId>16</AccountId>
        <AccountType/>
      </UserInfo>
      <UserInfo>
        <DisplayName>Fichtenbaum, Rachel (DOT)</DisplayName>
        <AccountId>43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53496-0F0E-4AFF-A611-08610D541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f2adf7-7176-4c52-af72-9e66e5d87139"/>
    <ds:schemaRef ds:uri="09aadd75-e186-4322-9b54-5787e7a4f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D81607-5A63-45D8-AAB0-CCCEFF3F1F70}">
  <ds:schemaRefs>
    <ds:schemaRef ds:uri="http://schemas.microsoft.com/office/2006/metadata/properties"/>
    <ds:schemaRef ds:uri="http://schemas.microsoft.com/office/infopath/2007/PartnerControls"/>
    <ds:schemaRef ds:uri="baf2adf7-7176-4c52-af72-9e66e5d87139"/>
    <ds:schemaRef ds:uri="09aadd75-e186-4322-9b54-5787e7a4fe41"/>
  </ds:schemaRefs>
</ds:datastoreItem>
</file>

<file path=customXml/itemProps3.xml><?xml version="1.0" encoding="utf-8"?>
<ds:datastoreItem xmlns:ds="http://schemas.openxmlformats.org/officeDocument/2006/customXml" ds:itemID="{F6B89FE7-F99E-4117-AFCD-3B830BBCB3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budget</vt:lpstr>
      <vt:lpstr>Invoice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Budget for the Regional Transit Innovation Grant</dc:title>
  <dc:subject/>
  <dc:creator>Fichtenbaum, Rachel (DOT)</dc:creator>
  <cp:keywords/>
  <dc:description/>
  <cp:lastModifiedBy>Fichtenbaum, Rachel (DOT)</cp:lastModifiedBy>
  <cp:revision/>
  <dcterms:created xsi:type="dcterms:W3CDTF">2023-08-29T14:29:41Z</dcterms:created>
  <dcterms:modified xsi:type="dcterms:W3CDTF">2025-07-10T15:37:30Z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0x010100C0B0798A948CEC439D7B85015270053C</vt:lpwstr>
  </property>
  <property fmtid="{D5CDD505-2E9C-101B-9397-08002B2CF9AE}" pid="3" name="MediaServiceImageTags">
    <vt:lpwstr/>
  </property>
  <property fmtid="{D5CDD505-2E9C-101B-9397-08002B2CF9AE}" pid="4" name="RTA">
    <vt:lpwstr/>
  </property>
  <property fmtid="{D5CDD505-2E9C-101B-9397-08002B2CF9AE}" pid="5" name="Federal Funds">
    <vt:lpwstr/>
  </property>
  <property fmtid="{D5CDD505-2E9C-101B-9397-08002B2CF9AE}" pid="6" name="Fiscal Year **">
    <vt:lpwstr/>
  </property>
  <property fmtid="{D5CDD505-2E9C-101B-9397-08002B2CF9AE}" pid="7" name="Compliance">
    <vt:lpwstr/>
  </property>
  <property fmtid="{D5CDD505-2E9C-101B-9397-08002B2CF9AE}" pid="8" name="Fiscal_x0020_Year_x0020__x002a__x002a_">
    <vt:lpwstr/>
  </property>
  <property fmtid="{D5CDD505-2E9C-101B-9397-08002B2CF9AE}" pid="9" name="Federal_x0020_Funds">
    <vt:lpwstr/>
  </property>
</Properties>
</file>