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olly_a_belanger_dot_state_ma_us/Documents/Desktop/"/>
    </mc:Choice>
  </mc:AlternateContent>
  <xr:revisionPtr revIDLastSave="0" documentId="8_{D73F681E-ACE7-4990-BECC-93E5A7C2DE38}" xr6:coauthVersionLast="47" xr6:coauthVersionMax="47" xr10:uidLastSave="{00000000-0000-0000-0000-000000000000}"/>
  <bookViews>
    <workbookView xWindow="-120" yWindow="-120" windowWidth="29040" windowHeight="17520" firstSheet="1" activeTab="1" xr2:uid="{491A4281-FCCC-48CA-A0EB-BCB8C685B4BC}"/>
  </bookViews>
  <sheets>
    <sheet name="Proposed budget" sheetId="2" r:id="rId1"/>
    <sheet name="Invoice Form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2" i="3" l="1"/>
  <c r="AB23" i="3"/>
  <c r="AB21" i="3"/>
  <c r="AB16" i="3"/>
  <c r="AB17" i="3"/>
  <c r="AB18" i="3"/>
  <c r="AB19" i="3"/>
  <c r="AB15" i="3"/>
  <c r="AB8" i="3"/>
  <c r="AB9" i="3"/>
  <c r="AB10" i="3"/>
  <c r="AB11" i="3"/>
  <c r="AB12" i="3"/>
  <c r="AB13" i="3"/>
  <c r="AB7" i="3"/>
  <c r="AA22" i="3"/>
  <c r="AA23" i="3"/>
  <c r="AA21" i="3"/>
  <c r="AA16" i="3"/>
  <c r="AA17" i="3"/>
  <c r="AA15" i="3"/>
  <c r="AA8" i="3"/>
  <c r="AA9" i="3"/>
  <c r="AA10" i="3"/>
  <c r="AA11" i="3"/>
  <c r="AA12" i="3"/>
  <c r="AA13" i="3"/>
  <c r="AA7" i="3"/>
  <c r="A3" i="3"/>
  <c r="A2" i="3"/>
  <c r="A1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C19" i="3"/>
  <c r="B21" i="3"/>
  <c r="B17" i="3"/>
  <c r="B18" i="3"/>
  <c r="B16" i="3"/>
  <c r="B15" i="3"/>
  <c r="B13" i="3"/>
  <c r="B12" i="3"/>
  <c r="B11" i="3"/>
  <c r="B10" i="3"/>
  <c r="B9" i="3"/>
  <c r="B8" i="3"/>
  <c r="B7" i="3"/>
  <c r="B24" i="2"/>
  <c r="B19" i="3" s="1"/>
  <c r="Z22" i="3" l="1"/>
  <c r="Z23" i="3" s="1"/>
  <c r="Y22" i="3"/>
  <c r="Y23" i="3" s="1"/>
  <c r="X22" i="3"/>
  <c r="X23" i="3" s="1"/>
  <c r="W22" i="3"/>
  <c r="W23" i="3" s="1"/>
  <c r="V22" i="3"/>
  <c r="V23" i="3" s="1"/>
  <c r="U22" i="3"/>
  <c r="U23" i="3" s="1"/>
  <c r="T22" i="3"/>
  <c r="T23" i="3" s="1"/>
  <c r="S22" i="3"/>
  <c r="S23" i="3" s="1"/>
  <c r="R22" i="3"/>
  <c r="R23" i="3" s="1"/>
  <c r="Q22" i="3"/>
  <c r="Q23" i="3" s="1"/>
  <c r="P22" i="3"/>
  <c r="P23" i="3" s="1"/>
  <c r="O22" i="3"/>
  <c r="O23" i="3" s="1"/>
  <c r="N22" i="3"/>
  <c r="N23" i="3" s="1"/>
  <c r="M22" i="3"/>
  <c r="M23" i="3" s="1"/>
  <c r="L22" i="3"/>
  <c r="L23" i="3" s="1"/>
  <c r="K22" i="3"/>
  <c r="K23" i="3" s="1"/>
  <c r="J22" i="3"/>
  <c r="J23" i="3" s="1"/>
  <c r="I22" i="3"/>
  <c r="I23" i="3" s="1"/>
  <c r="H22" i="3"/>
  <c r="H23" i="3" s="1"/>
  <c r="G22" i="3"/>
  <c r="G23" i="3" s="1"/>
  <c r="F22" i="3"/>
  <c r="F23" i="3" s="1"/>
  <c r="E22" i="3"/>
  <c r="E23" i="3" s="1"/>
  <c r="D22" i="3"/>
  <c r="D23" i="3" s="1"/>
  <c r="C22" i="3"/>
  <c r="C23" i="3"/>
  <c r="B29" i="2"/>
  <c r="B30" i="2" l="1"/>
  <c r="B22" i="3" l="1"/>
  <c r="B31" i="2"/>
  <c r="B23" i="3" s="1"/>
</calcChain>
</file>

<file path=xl/sharedStrings.xml><?xml version="1.0" encoding="utf-8"?>
<sst xmlns="http://schemas.openxmlformats.org/spreadsheetml/2006/main" count="60" uniqueCount="43">
  <si>
    <t>FY26 RTA Connectivity Application - Budget</t>
  </si>
  <si>
    <t>Applicant name:</t>
  </si>
  <si>
    <t>Please make sure to answer the question at the bottom of this spreadsheet, and enter your Oranization Name, Project Name, and desired service dates to the left of this cell.</t>
  </si>
  <si>
    <t>Project name:</t>
  </si>
  <si>
    <t>Service dates:</t>
  </si>
  <si>
    <t>Expense Type</t>
  </si>
  <si>
    <t>Amount</t>
  </si>
  <si>
    <t>Description - please provide a detailed description of what costs will be incurred in each category</t>
  </si>
  <si>
    <t>Operating Expenses</t>
  </si>
  <si>
    <t>Labor</t>
  </si>
  <si>
    <t>Fuel</t>
  </si>
  <si>
    <t>Maintenance</t>
  </si>
  <si>
    <t>Insurance</t>
  </si>
  <si>
    <t>Lease</t>
  </si>
  <si>
    <t>Purchased service</t>
  </si>
  <si>
    <t>Other</t>
  </si>
  <si>
    <t>Ancillary Expenses</t>
  </si>
  <si>
    <t>Marketing</t>
  </si>
  <si>
    <t>Data/Analysis</t>
  </si>
  <si>
    <t>Operating Revenue</t>
  </si>
  <si>
    <t>Estimated fare revenue</t>
  </si>
  <si>
    <t>Operating Expenses Net Fares</t>
  </si>
  <si>
    <t>Capital Expenses</t>
  </si>
  <si>
    <t>Total: Capital + Net Operating</t>
  </si>
  <si>
    <t>Indirect at 10%</t>
  </si>
  <si>
    <t>Total Award Request</t>
  </si>
  <si>
    <t>Additional Information</t>
  </si>
  <si>
    <t>If we cannot offer you full funding, would you be interested in partial funding? Please describe how you would scale your project if so.</t>
  </si>
  <si>
    <t>End of worksheet</t>
  </si>
  <si>
    <t>2026 Calendar Year</t>
  </si>
  <si>
    <t>2027 Calendar Year</t>
  </si>
  <si>
    <t>2028 Calendar Year</t>
  </si>
  <si>
    <t>Total Budgeted</t>
  </si>
  <si>
    <t>Aug-25</t>
  </si>
  <si>
    <t>Sep-25</t>
  </si>
  <si>
    <t>Oct-25</t>
  </si>
  <si>
    <t>Nov-25</t>
  </si>
  <si>
    <t>Dec-25</t>
  </si>
  <si>
    <t>Total Spent</t>
  </si>
  <si>
    <t>Balance remaining</t>
  </si>
  <si>
    <t>Purchased services</t>
  </si>
  <si>
    <t>Indirect Cost (10%)</t>
  </si>
  <si>
    <t>Total: Capital + Net Operating + Indirect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</si>
</sst>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;[Red]&quot;$&quot;#,##0.00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 val="double"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" xfId="0" applyFont="1" applyBorder="1"/>
    <xf numFmtId="0" fontId="1" fillId="0" borderId="0" xfId="0" applyFont="1"/>
    <xf numFmtId="0" fontId="5" fillId="0" borderId="0" xfId="0" applyFont="1"/>
    <xf numFmtId="0" fontId="3" fillId="0" borderId="0" xfId="0" applyFont="1"/>
    <xf numFmtId="0" fontId="6" fillId="0" borderId="5" xfId="0" applyFont="1" applyBorder="1" applyAlignment="1">
      <alignment horizontal="center"/>
    </xf>
    <xf numFmtId="164" fontId="0" fillId="0" borderId="1" xfId="0" applyNumberFormat="1" applyBorder="1"/>
    <xf numFmtId="165" fontId="1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4" borderId="11" xfId="0" applyFill="1" applyBorder="1"/>
    <xf numFmtId="0" fontId="0" fillId="4" borderId="12" xfId="0" applyFill="1" applyBorder="1"/>
    <xf numFmtId="0" fontId="0" fillId="0" borderId="9" xfId="0" applyBorder="1"/>
    <xf numFmtId="0" fontId="0" fillId="0" borderId="13" xfId="0" applyBorder="1"/>
    <xf numFmtId="0" fontId="3" fillId="0" borderId="9" xfId="0" applyFont="1" applyBorder="1"/>
    <xf numFmtId="0" fontId="1" fillId="0" borderId="10" xfId="0" applyFont="1" applyBorder="1"/>
    <xf numFmtId="165" fontId="1" fillId="0" borderId="10" xfId="0" applyNumberFormat="1" applyFont="1" applyBorder="1"/>
    <xf numFmtId="0" fontId="4" fillId="0" borderId="14" xfId="0" applyFont="1" applyBorder="1" applyAlignment="1">
      <alignment wrapText="1"/>
    </xf>
    <xf numFmtId="0" fontId="1" fillId="0" borderId="3" xfId="0" applyFont="1" applyBorder="1"/>
    <xf numFmtId="165" fontId="1" fillId="0" borderId="3" xfId="0" applyNumberFormat="1" applyFont="1" applyBorder="1"/>
    <xf numFmtId="0" fontId="1" fillId="0" borderId="4" xfId="0" applyFont="1" applyBorder="1"/>
    <xf numFmtId="164" fontId="0" fillId="0" borderId="8" xfId="0" applyNumberFormat="1" applyBorder="1"/>
    <xf numFmtId="0" fontId="4" fillId="0" borderId="14" xfId="0" applyFont="1" applyBorder="1"/>
    <xf numFmtId="17" fontId="3" fillId="0" borderId="14" xfId="0" applyNumberFormat="1" applyFont="1" applyBorder="1"/>
    <xf numFmtId="0" fontId="9" fillId="3" borderId="1" xfId="0" applyFont="1" applyFill="1" applyBorder="1"/>
    <xf numFmtId="0" fontId="8" fillId="0" borderId="1" xfId="0" applyFont="1" applyBorder="1"/>
    <xf numFmtId="44" fontId="8" fillId="0" borderId="1" xfId="0" applyNumberFormat="1" applyFont="1" applyBorder="1"/>
    <xf numFmtId="0" fontId="9" fillId="2" borderId="1" xfId="0" applyFont="1" applyFill="1" applyBorder="1"/>
    <xf numFmtId="0" fontId="3" fillId="3" borderId="1" xfId="0" applyFont="1" applyFill="1" applyBorder="1"/>
    <xf numFmtId="44" fontId="8" fillId="3" borderId="6" xfId="0" applyNumberFormat="1" applyFont="1" applyFill="1" applyBorder="1" applyAlignment="1">
      <alignment horizontal="center"/>
    </xf>
    <xf numFmtId="44" fontId="8" fillId="3" borderId="7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/>
    </xf>
    <xf numFmtId="44" fontId="3" fillId="3" borderId="6" xfId="0" applyNumberFormat="1" applyFont="1" applyFill="1" applyBorder="1" applyAlignment="1">
      <alignment horizontal="center"/>
    </xf>
    <xf numFmtId="44" fontId="3" fillId="3" borderId="7" xfId="0" applyNumberFormat="1" applyFont="1" applyFill="1" applyBorder="1" applyAlignment="1">
      <alignment horizontal="center"/>
    </xf>
    <xf numFmtId="17" fontId="3" fillId="0" borderId="15" xfId="0" applyNumberFormat="1" applyFont="1" applyBorder="1"/>
    <xf numFmtId="44" fontId="3" fillId="3" borderId="16" xfId="0" applyNumberFormat="1" applyFont="1" applyFill="1" applyBorder="1" applyAlignment="1">
      <alignment horizontal="center"/>
    </xf>
    <xf numFmtId="44" fontId="8" fillId="0" borderId="17" xfId="0" applyNumberFormat="1" applyFont="1" applyBorder="1"/>
    <xf numFmtId="44" fontId="8" fillId="3" borderId="16" xfId="0" applyNumberFormat="1" applyFont="1" applyFill="1" applyBorder="1" applyAlignment="1">
      <alignment horizontal="center"/>
    </xf>
    <xf numFmtId="17" fontId="3" fillId="0" borderId="18" xfId="0" applyNumberFormat="1" applyFont="1" applyBorder="1"/>
    <xf numFmtId="44" fontId="8" fillId="0" borderId="4" xfId="0" applyNumberFormat="1" applyFont="1" applyBorder="1"/>
    <xf numFmtId="0" fontId="4" fillId="0" borderId="8" xfId="0" applyFont="1" applyBorder="1" applyAlignment="1">
      <alignment horizontal="center" vertical="center" wrapText="1"/>
    </xf>
    <xf numFmtId="44" fontId="8" fillId="3" borderId="4" xfId="0" applyNumberFormat="1" applyFont="1" applyFill="1" applyBorder="1"/>
    <xf numFmtId="44" fontId="3" fillId="0" borderId="4" xfId="0" applyNumberFormat="1" applyFont="1" applyBorder="1"/>
    <xf numFmtId="0" fontId="4" fillId="0" borderId="19" xfId="0" applyFont="1" applyBorder="1" applyAlignment="1">
      <alignment horizontal="center" vertical="center"/>
    </xf>
    <xf numFmtId="44" fontId="8" fillId="3" borderId="17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7" fillId="5" borderId="17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8" borderId="0" xfId="0" applyFill="1" applyAlignment="1">
      <alignment horizontal="center" vertical="top" wrapText="1"/>
    </xf>
  </cellXfs>
  <cellStyles count="1">
    <cellStyle name="Normal" xfId="0" builtinId="0"/>
  </cellStyles>
  <dxfs count="3"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EA5091-FBB9-45D6-979E-5224C8BD8A0C}" name="Table2" displayName="Table2" ref="A6:C31" totalsRowShown="0" headerRowBorderDxfId="2" tableBorderDxfId="1">
  <autoFilter ref="A6:C31" xr:uid="{61EA5091-FBB9-45D6-979E-5224C8BD8A0C}"/>
  <tableColumns count="3">
    <tableColumn id="1" xr3:uid="{CAFA8F73-1BA0-4E90-BE7F-8CF1BE4C4469}" name="Expense Type"/>
    <tableColumn id="2" xr3:uid="{9A8B277C-0D4E-4631-8F03-37D2478A75B5}" name="Amount"/>
    <tableColumn id="3" xr3:uid="{AE671B78-108B-4F51-B2EB-9985D2AE85E9}" name="Description - please provide a detailed description of what costs will be incurred in each category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2CC8-D7E1-4889-9FE4-57BC92B67CAF}">
  <dimension ref="A1:C35"/>
  <sheetViews>
    <sheetView workbookViewId="0">
      <pane xSplit="1" ySplit="6" topLeftCell="B7" activePane="bottomRight" state="frozen"/>
      <selection pane="topRight"/>
      <selection pane="bottomLeft"/>
      <selection pane="bottomRight" activeCell="B24" sqref="B24"/>
    </sheetView>
  </sheetViews>
  <sheetFormatPr defaultRowHeight="15" x14ac:dyDescent="0.25"/>
  <cols>
    <col min="1" max="1" width="61.7109375" customWidth="1"/>
    <col min="2" max="2" width="16.7109375" customWidth="1"/>
    <col min="3" max="3" width="66.5703125" customWidth="1"/>
  </cols>
  <sheetData>
    <row r="1" spans="1:3" ht="23.25" x14ac:dyDescent="0.35">
      <c r="A1" s="3" t="s">
        <v>0</v>
      </c>
    </row>
    <row r="2" spans="1:3" ht="15.75" customHeight="1" x14ac:dyDescent="0.25">
      <c r="A2" s="50" t="s">
        <v>1</v>
      </c>
      <c r="B2" s="61" t="s">
        <v>2</v>
      </c>
      <c r="C2" s="61"/>
    </row>
    <row r="3" spans="1:3" ht="15.75" x14ac:dyDescent="0.25">
      <c r="A3" s="50" t="s">
        <v>3</v>
      </c>
      <c r="B3" s="61"/>
      <c r="C3" s="61"/>
    </row>
    <row r="4" spans="1:3" ht="15.75" x14ac:dyDescent="0.25">
      <c r="A4" s="50" t="s">
        <v>4</v>
      </c>
    </row>
    <row r="5" spans="1:3" x14ac:dyDescent="0.25">
      <c r="A5" s="2"/>
    </row>
    <row r="6" spans="1:3" ht="63" customHeight="1" x14ac:dyDescent="0.25">
      <c r="A6" s="26" t="s">
        <v>5</v>
      </c>
      <c r="B6" s="21" t="s">
        <v>6</v>
      </c>
      <c r="C6" s="21" t="s">
        <v>7</v>
      </c>
    </row>
    <row r="7" spans="1:3" x14ac:dyDescent="0.25">
      <c r="A7" s="8" t="s">
        <v>8</v>
      </c>
      <c r="B7" s="9"/>
      <c r="C7" s="10"/>
    </row>
    <row r="8" spans="1:3" x14ac:dyDescent="0.25">
      <c r="A8" s="11" t="s">
        <v>9</v>
      </c>
      <c r="B8" s="6"/>
      <c r="C8" s="11"/>
    </row>
    <row r="9" spans="1:3" x14ac:dyDescent="0.25">
      <c r="A9" s="11" t="s">
        <v>10</v>
      </c>
      <c r="B9" s="6"/>
      <c r="C9" s="11"/>
    </row>
    <row r="10" spans="1:3" x14ac:dyDescent="0.25">
      <c r="A10" s="11" t="s">
        <v>11</v>
      </c>
      <c r="B10" s="6"/>
      <c r="C10" s="11"/>
    </row>
    <row r="11" spans="1:3" x14ac:dyDescent="0.25">
      <c r="A11" s="11" t="s">
        <v>12</v>
      </c>
      <c r="B11" s="6"/>
      <c r="C11" s="11"/>
    </row>
    <row r="12" spans="1:3" x14ac:dyDescent="0.25">
      <c r="A12" s="11" t="s">
        <v>13</v>
      </c>
      <c r="B12" s="6"/>
      <c r="C12" s="11"/>
    </row>
    <row r="13" spans="1:3" x14ac:dyDescent="0.25">
      <c r="A13" s="11" t="s">
        <v>14</v>
      </c>
      <c r="B13" s="6"/>
      <c r="C13" s="11"/>
    </row>
    <row r="14" spans="1:3" x14ac:dyDescent="0.25">
      <c r="A14" s="11" t="s">
        <v>15</v>
      </c>
      <c r="B14" s="6"/>
      <c r="C14" s="11"/>
    </row>
    <row r="15" spans="1:3" x14ac:dyDescent="0.25">
      <c r="A15" s="11"/>
      <c r="B15" s="6"/>
      <c r="C15" s="11"/>
    </row>
    <row r="16" spans="1:3" x14ac:dyDescent="0.25">
      <c r="A16" s="8" t="s">
        <v>16</v>
      </c>
      <c r="B16" s="6"/>
      <c r="C16" s="11"/>
    </row>
    <row r="17" spans="1:3" x14ac:dyDescent="0.25">
      <c r="A17" s="11" t="s">
        <v>17</v>
      </c>
      <c r="B17" s="6"/>
      <c r="C17" s="11"/>
    </row>
    <row r="18" spans="1:3" x14ac:dyDescent="0.25">
      <c r="A18" s="11" t="s">
        <v>18</v>
      </c>
      <c r="B18" s="6"/>
      <c r="C18" s="11"/>
    </row>
    <row r="19" spans="1:3" x14ac:dyDescent="0.25">
      <c r="A19" s="11" t="s">
        <v>15</v>
      </c>
      <c r="B19" s="6"/>
      <c r="C19" s="11"/>
    </row>
    <row r="20" spans="1:3" x14ac:dyDescent="0.25">
      <c r="A20" s="11"/>
      <c r="B20" s="6"/>
      <c r="C20" s="11"/>
    </row>
    <row r="21" spans="1:3" x14ac:dyDescent="0.25">
      <c r="A21" s="8" t="s">
        <v>19</v>
      </c>
      <c r="B21" s="6"/>
      <c r="C21" s="11"/>
    </row>
    <row r="22" spans="1:3" x14ac:dyDescent="0.25">
      <c r="A22" s="11" t="s">
        <v>20</v>
      </c>
      <c r="B22" s="6"/>
      <c r="C22" s="11"/>
    </row>
    <row r="23" spans="1:3" x14ac:dyDescent="0.25">
      <c r="A23" s="11"/>
      <c r="B23" s="6"/>
      <c r="C23" s="11"/>
    </row>
    <row r="24" spans="1:3" x14ac:dyDescent="0.25">
      <c r="A24" s="13" t="s">
        <v>21</v>
      </c>
      <c r="B24" s="7">
        <f>SUM(B8:B14)+SUM(B17:B19)-B22</f>
        <v>0</v>
      </c>
      <c r="C24" s="11"/>
    </row>
    <row r="25" spans="1:3" x14ac:dyDescent="0.25">
      <c r="A25" s="11"/>
      <c r="B25" s="6"/>
      <c r="C25" s="11"/>
    </row>
    <row r="26" spans="1:3" x14ac:dyDescent="0.25">
      <c r="A26" s="13" t="s">
        <v>22</v>
      </c>
      <c r="B26" s="6"/>
      <c r="C26" s="11"/>
    </row>
    <row r="27" spans="1:3" x14ac:dyDescent="0.25">
      <c r="A27" s="11" t="s">
        <v>22</v>
      </c>
      <c r="B27" s="6"/>
      <c r="C27" s="12"/>
    </row>
    <row r="28" spans="1:3" x14ac:dyDescent="0.25">
      <c r="A28" s="11"/>
      <c r="B28" s="25"/>
      <c r="C28" s="11"/>
    </row>
    <row r="29" spans="1:3" ht="45" customHeight="1" x14ac:dyDescent="0.25">
      <c r="A29" s="24" t="s">
        <v>23</v>
      </c>
      <c r="B29" s="7">
        <f>B24+B27</f>
        <v>0</v>
      </c>
      <c r="C29" s="14"/>
    </row>
    <row r="30" spans="1:3" ht="41.25" customHeight="1" x14ac:dyDescent="0.25">
      <c r="A30" s="22" t="s">
        <v>24</v>
      </c>
      <c r="B30" s="23">
        <f>0.1*B29</f>
        <v>0</v>
      </c>
      <c r="C30" s="14"/>
    </row>
    <row r="31" spans="1:3" ht="42.75" customHeight="1" x14ac:dyDescent="0.25">
      <c r="A31" s="13" t="s">
        <v>25</v>
      </c>
      <c r="B31" s="7">
        <f>B29+B30</f>
        <v>0</v>
      </c>
      <c r="C31" s="15"/>
    </row>
    <row r="32" spans="1:3" ht="42.75" customHeight="1" x14ac:dyDescent="0.25">
      <c r="A32" s="19"/>
      <c r="B32" s="20"/>
      <c r="C32" s="15"/>
    </row>
    <row r="33" spans="1:3" ht="28.5" customHeight="1" x14ac:dyDescent="0.3">
      <c r="A33" s="18" t="s">
        <v>26</v>
      </c>
      <c r="B33" s="16"/>
      <c r="C33" s="17"/>
    </row>
    <row r="34" spans="1:3" ht="45" x14ac:dyDescent="0.25">
      <c r="A34" s="10" t="s">
        <v>27</v>
      </c>
      <c r="B34" s="59"/>
      <c r="C34" s="60"/>
    </row>
    <row r="35" spans="1:3" ht="39.75" customHeight="1" x14ac:dyDescent="0.35">
      <c r="A35" s="3" t="s">
        <v>28</v>
      </c>
    </row>
  </sheetData>
  <mergeCells count="2">
    <mergeCell ref="B34:C34"/>
    <mergeCell ref="B2:C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54CC-529A-401F-8B7E-CB5B79C95DB0}">
  <dimension ref="A1:AB23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5" sqref="J25"/>
    </sheetView>
  </sheetViews>
  <sheetFormatPr defaultRowHeight="15" x14ac:dyDescent="0.25"/>
  <cols>
    <col min="1" max="1" width="42.85546875" customWidth="1"/>
    <col min="2" max="2" width="18.5703125" customWidth="1"/>
    <col min="11" max="11" width="10.42578125" customWidth="1"/>
    <col min="13" max="13" width="11" customWidth="1"/>
    <col min="27" max="27" width="20.7109375" customWidth="1"/>
    <col min="28" max="28" width="22.7109375" customWidth="1"/>
  </cols>
  <sheetData>
    <row r="1" spans="1:28" ht="23.25" customHeight="1" x14ac:dyDescent="0.25">
      <c r="A1" s="2" t="str">
        <f>'Proposed budget'!A2</f>
        <v>Applicant name:</v>
      </c>
    </row>
    <row r="2" spans="1:28" x14ac:dyDescent="0.25">
      <c r="A2" s="2" t="str">
        <f>'Proposed budget'!A3</f>
        <v>Project name:</v>
      </c>
    </row>
    <row r="3" spans="1:28" x14ac:dyDescent="0.25">
      <c r="A3" s="2" t="str">
        <f>'Proposed budget'!A4</f>
        <v>Service dates:</v>
      </c>
    </row>
    <row r="4" spans="1:28" ht="21" x14ac:dyDescent="0.35">
      <c r="B4" s="5"/>
      <c r="C4" s="52" t="s">
        <v>29</v>
      </c>
      <c r="D4" s="53"/>
      <c r="E4" s="53"/>
      <c r="F4" s="53"/>
      <c r="G4" s="53"/>
      <c r="H4" s="54"/>
      <c r="I4" s="57" t="s">
        <v>30</v>
      </c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5" t="s">
        <v>31</v>
      </c>
      <c r="V4" s="56"/>
      <c r="W4" s="56"/>
      <c r="X4" s="56"/>
      <c r="Y4" s="56"/>
      <c r="Z4" s="56"/>
    </row>
    <row r="5" spans="1:28" ht="18.75" x14ac:dyDescent="0.3">
      <c r="A5" s="4"/>
      <c r="B5" s="45" t="s">
        <v>32</v>
      </c>
      <c r="C5" s="39">
        <v>46229</v>
      </c>
      <c r="D5" s="27" t="s">
        <v>33</v>
      </c>
      <c r="E5" s="27" t="s">
        <v>34</v>
      </c>
      <c r="F5" s="27" t="s">
        <v>35</v>
      </c>
      <c r="G5" s="27" t="s">
        <v>36</v>
      </c>
      <c r="H5" s="43" t="s">
        <v>37</v>
      </c>
      <c r="I5" s="39">
        <v>46414</v>
      </c>
      <c r="J5" s="27">
        <v>46445</v>
      </c>
      <c r="K5" s="27">
        <v>46473</v>
      </c>
      <c r="L5" s="27">
        <v>46504</v>
      </c>
      <c r="M5" s="27">
        <v>46534</v>
      </c>
      <c r="N5" s="27">
        <v>46565</v>
      </c>
      <c r="O5" s="27">
        <v>46595</v>
      </c>
      <c r="P5" s="27">
        <v>46626</v>
      </c>
      <c r="Q5" s="27">
        <v>46657</v>
      </c>
      <c r="R5" s="27">
        <v>46687</v>
      </c>
      <c r="S5" s="27">
        <v>46718</v>
      </c>
      <c r="T5" s="43">
        <v>46748</v>
      </c>
      <c r="U5" s="39">
        <v>46778</v>
      </c>
      <c r="V5" s="27">
        <v>46809</v>
      </c>
      <c r="W5" s="27">
        <v>46838</v>
      </c>
      <c r="X5" s="27">
        <v>46869</v>
      </c>
      <c r="Y5" s="27">
        <v>46899</v>
      </c>
      <c r="Z5" s="43">
        <v>46930</v>
      </c>
      <c r="AA5" s="48" t="s">
        <v>38</v>
      </c>
      <c r="AB5" s="35" t="s">
        <v>39</v>
      </c>
    </row>
    <row r="6" spans="1:28" ht="30.75" customHeight="1" x14ac:dyDescent="0.3">
      <c r="A6" s="28" t="s">
        <v>8</v>
      </c>
      <c r="B6" s="36"/>
      <c r="C6" s="40"/>
      <c r="D6" s="37"/>
      <c r="E6" s="37"/>
      <c r="F6" s="37"/>
      <c r="G6" s="37"/>
      <c r="H6" s="37"/>
      <c r="I6" s="40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40"/>
      <c r="V6" s="37"/>
      <c r="W6" s="37"/>
      <c r="X6" s="37"/>
      <c r="Y6" s="37"/>
      <c r="Z6" s="37"/>
      <c r="AA6" s="40"/>
      <c r="AB6" s="38"/>
    </row>
    <row r="7" spans="1:28" ht="18.75" x14ac:dyDescent="0.3">
      <c r="A7" s="29" t="s">
        <v>9</v>
      </c>
      <c r="B7" s="44">
        <f>'Proposed budget'!B8</f>
        <v>0</v>
      </c>
      <c r="C7" s="41">
        <v>0</v>
      </c>
      <c r="D7" s="30">
        <v>0</v>
      </c>
      <c r="E7" s="30">
        <v>0</v>
      </c>
      <c r="F7" s="30">
        <v>0</v>
      </c>
      <c r="G7" s="30">
        <v>0</v>
      </c>
      <c r="H7" s="44">
        <v>0</v>
      </c>
      <c r="I7" s="41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44">
        <v>0</v>
      </c>
      <c r="U7" s="41">
        <v>0</v>
      </c>
      <c r="V7" s="30">
        <v>0</v>
      </c>
      <c r="W7" s="30">
        <v>0</v>
      </c>
      <c r="X7" s="30">
        <v>0</v>
      </c>
      <c r="Y7" s="30">
        <v>0</v>
      </c>
      <c r="Z7" s="44">
        <v>0</v>
      </c>
      <c r="AA7" s="41">
        <f>SUM(C7:Z7)</f>
        <v>0</v>
      </c>
      <c r="AB7" s="30">
        <f>B7-AA7</f>
        <v>0</v>
      </c>
    </row>
    <row r="8" spans="1:28" ht="18.75" x14ac:dyDescent="0.3">
      <c r="A8" s="29" t="s">
        <v>10</v>
      </c>
      <c r="B8" s="44">
        <f>'Proposed budget'!B9</f>
        <v>0</v>
      </c>
      <c r="C8" s="41">
        <v>0</v>
      </c>
      <c r="D8" s="30">
        <v>0</v>
      </c>
      <c r="E8" s="30">
        <v>0</v>
      </c>
      <c r="F8" s="30">
        <v>0</v>
      </c>
      <c r="G8" s="30">
        <v>0</v>
      </c>
      <c r="H8" s="44">
        <v>0</v>
      </c>
      <c r="I8" s="41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44">
        <v>0</v>
      </c>
      <c r="U8" s="41">
        <v>0</v>
      </c>
      <c r="V8" s="30">
        <v>0</v>
      </c>
      <c r="W8" s="30">
        <v>0</v>
      </c>
      <c r="X8" s="30">
        <v>0</v>
      </c>
      <c r="Y8" s="30">
        <v>0</v>
      </c>
      <c r="Z8" s="44">
        <v>0</v>
      </c>
      <c r="AA8" s="41">
        <f t="shared" ref="AA8:AA13" si="0">SUM(C8:Z8)</f>
        <v>0</v>
      </c>
      <c r="AB8" s="30">
        <f t="shared" ref="AB8:AB13" si="1">B8-AA8</f>
        <v>0</v>
      </c>
    </row>
    <row r="9" spans="1:28" ht="18.75" x14ac:dyDescent="0.3">
      <c r="A9" s="29" t="s">
        <v>11</v>
      </c>
      <c r="B9" s="44">
        <f>'Proposed budget'!B10</f>
        <v>0</v>
      </c>
      <c r="C9" s="41">
        <v>0</v>
      </c>
      <c r="D9" s="30">
        <v>0</v>
      </c>
      <c r="E9" s="30">
        <v>0</v>
      </c>
      <c r="F9" s="30">
        <v>0</v>
      </c>
      <c r="G9" s="30">
        <v>0</v>
      </c>
      <c r="H9" s="44">
        <v>0</v>
      </c>
      <c r="I9" s="41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44">
        <v>0</v>
      </c>
      <c r="U9" s="41">
        <v>0</v>
      </c>
      <c r="V9" s="30">
        <v>0</v>
      </c>
      <c r="W9" s="30">
        <v>0</v>
      </c>
      <c r="X9" s="30">
        <v>0</v>
      </c>
      <c r="Y9" s="30">
        <v>0</v>
      </c>
      <c r="Z9" s="44">
        <v>0</v>
      </c>
      <c r="AA9" s="41">
        <f t="shared" si="0"/>
        <v>0</v>
      </c>
      <c r="AB9" s="30">
        <f t="shared" si="1"/>
        <v>0</v>
      </c>
    </row>
    <row r="10" spans="1:28" ht="18.75" x14ac:dyDescent="0.3">
      <c r="A10" s="29" t="s">
        <v>12</v>
      </c>
      <c r="B10" s="44">
        <f>'Proposed budget'!B11</f>
        <v>0</v>
      </c>
      <c r="C10" s="41">
        <v>0</v>
      </c>
      <c r="D10" s="30">
        <v>0</v>
      </c>
      <c r="E10" s="30">
        <v>0</v>
      </c>
      <c r="F10" s="30">
        <v>0</v>
      </c>
      <c r="G10" s="30">
        <v>0</v>
      </c>
      <c r="H10" s="44">
        <v>0</v>
      </c>
      <c r="I10" s="41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44">
        <v>0</v>
      </c>
      <c r="U10" s="41">
        <v>0</v>
      </c>
      <c r="V10" s="30">
        <v>0</v>
      </c>
      <c r="W10" s="30">
        <v>0</v>
      </c>
      <c r="X10" s="30">
        <v>0</v>
      </c>
      <c r="Y10" s="30">
        <v>0</v>
      </c>
      <c r="Z10" s="44">
        <v>0</v>
      </c>
      <c r="AA10" s="41">
        <f t="shared" si="0"/>
        <v>0</v>
      </c>
      <c r="AB10" s="30">
        <f t="shared" si="1"/>
        <v>0</v>
      </c>
    </row>
    <row r="11" spans="1:28" ht="18.75" x14ac:dyDescent="0.3">
      <c r="A11" s="29" t="s">
        <v>13</v>
      </c>
      <c r="B11" s="44">
        <f>'Proposed budget'!B12</f>
        <v>0</v>
      </c>
      <c r="C11" s="41">
        <v>0</v>
      </c>
      <c r="D11" s="30">
        <v>0</v>
      </c>
      <c r="E11" s="30">
        <v>0</v>
      </c>
      <c r="F11" s="30">
        <v>0</v>
      </c>
      <c r="G11" s="30">
        <v>0</v>
      </c>
      <c r="H11" s="44">
        <v>0</v>
      </c>
      <c r="I11" s="41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44">
        <v>0</v>
      </c>
      <c r="U11" s="41">
        <v>0</v>
      </c>
      <c r="V11" s="30">
        <v>0</v>
      </c>
      <c r="W11" s="30">
        <v>0</v>
      </c>
      <c r="X11" s="30">
        <v>0</v>
      </c>
      <c r="Y11" s="30">
        <v>0</v>
      </c>
      <c r="Z11" s="44">
        <v>0</v>
      </c>
      <c r="AA11" s="41">
        <f t="shared" si="0"/>
        <v>0</v>
      </c>
      <c r="AB11" s="30">
        <f t="shared" si="1"/>
        <v>0</v>
      </c>
    </row>
    <row r="12" spans="1:28" ht="18.75" x14ac:dyDescent="0.3">
      <c r="A12" s="29" t="s">
        <v>40</v>
      </c>
      <c r="B12" s="44">
        <f>'Proposed budget'!B13</f>
        <v>0</v>
      </c>
      <c r="C12" s="41">
        <v>0</v>
      </c>
      <c r="D12" s="30">
        <v>0</v>
      </c>
      <c r="E12" s="30">
        <v>0</v>
      </c>
      <c r="F12" s="30">
        <v>0</v>
      </c>
      <c r="G12" s="30">
        <v>0</v>
      </c>
      <c r="H12" s="44">
        <v>0</v>
      </c>
      <c r="I12" s="41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44">
        <v>0</v>
      </c>
      <c r="U12" s="41">
        <v>0</v>
      </c>
      <c r="V12" s="30">
        <v>0</v>
      </c>
      <c r="W12" s="30">
        <v>0</v>
      </c>
      <c r="X12" s="30">
        <v>0</v>
      </c>
      <c r="Y12" s="30">
        <v>0</v>
      </c>
      <c r="Z12" s="44">
        <v>0</v>
      </c>
      <c r="AA12" s="41">
        <f t="shared" si="0"/>
        <v>0</v>
      </c>
      <c r="AB12" s="30">
        <f t="shared" si="1"/>
        <v>0</v>
      </c>
    </row>
    <row r="13" spans="1:28" ht="18.75" x14ac:dyDescent="0.3">
      <c r="A13" s="29" t="s">
        <v>15</v>
      </c>
      <c r="B13" s="44">
        <f>'Proposed budget'!B14</f>
        <v>0</v>
      </c>
      <c r="C13" s="41">
        <v>0</v>
      </c>
      <c r="D13" s="30">
        <v>0</v>
      </c>
      <c r="E13" s="30">
        <v>0</v>
      </c>
      <c r="F13" s="30">
        <v>0</v>
      </c>
      <c r="G13" s="30">
        <v>0</v>
      </c>
      <c r="H13" s="44">
        <v>0</v>
      </c>
      <c r="I13" s="41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44">
        <v>0</v>
      </c>
      <c r="U13" s="41">
        <v>0</v>
      </c>
      <c r="V13" s="30">
        <v>0</v>
      </c>
      <c r="W13" s="30">
        <v>0</v>
      </c>
      <c r="X13" s="30">
        <v>0</v>
      </c>
      <c r="Y13" s="30">
        <v>0</v>
      </c>
      <c r="Z13" s="44">
        <v>0</v>
      </c>
      <c r="AA13" s="41">
        <f t="shared" si="0"/>
        <v>0</v>
      </c>
      <c r="AB13" s="30">
        <f t="shared" si="1"/>
        <v>0</v>
      </c>
    </row>
    <row r="14" spans="1:28" ht="39.75" customHeight="1" x14ac:dyDescent="0.3">
      <c r="A14" s="31" t="s">
        <v>16</v>
      </c>
      <c r="B14" s="46"/>
      <c r="C14" s="42"/>
      <c r="D14" s="33"/>
      <c r="E14" s="33"/>
      <c r="F14" s="33"/>
      <c r="G14" s="33"/>
      <c r="H14" s="33"/>
      <c r="I14" s="4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42"/>
      <c r="V14" s="33"/>
      <c r="W14" s="33"/>
      <c r="X14" s="33"/>
      <c r="Y14" s="33"/>
      <c r="Z14" s="33"/>
      <c r="AA14" s="42"/>
      <c r="AB14" s="34"/>
    </row>
    <row r="15" spans="1:28" ht="18.75" x14ac:dyDescent="0.3">
      <c r="A15" s="29" t="s">
        <v>17</v>
      </c>
      <c r="B15" s="44">
        <f>'Proposed budget'!B17</f>
        <v>0</v>
      </c>
      <c r="C15" s="41">
        <v>0</v>
      </c>
      <c r="D15" s="30">
        <v>0</v>
      </c>
      <c r="E15" s="30">
        <v>0</v>
      </c>
      <c r="F15" s="30">
        <v>0</v>
      </c>
      <c r="G15" s="30">
        <v>0</v>
      </c>
      <c r="H15" s="44">
        <v>0</v>
      </c>
      <c r="I15" s="41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44">
        <v>0</v>
      </c>
      <c r="U15" s="41">
        <v>0</v>
      </c>
      <c r="V15" s="30">
        <v>0</v>
      </c>
      <c r="W15" s="30">
        <v>0</v>
      </c>
      <c r="X15" s="30">
        <v>0</v>
      </c>
      <c r="Y15" s="30">
        <v>0</v>
      </c>
      <c r="Z15" s="44">
        <v>0</v>
      </c>
      <c r="AA15" s="41">
        <f>SUM(C15:Z15)</f>
        <v>0</v>
      </c>
      <c r="AB15" s="30">
        <f>B15-AA15</f>
        <v>0</v>
      </c>
    </row>
    <row r="16" spans="1:28" ht="18.75" x14ac:dyDescent="0.3">
      <c r="A16" s="29" t="s">
        <v>18</v>
      </c>
      <c r="B16" s="44">
        <f>'Proposed budget'!B18</f>
        <v>0</v>
      </c>
      <c r="C16" s="41">
        <v>0</v>
      </c>
      <c r="D16" s="30">
        <v>0</v>
      </c>
      <c r="E16" s="30">
        <v>0</v>
      </c>
      <c r="F16" s="30">
        <v>0</v>
      </c>
      <c r="G16" s="30">
        <v>0</v>
      </c>
      <c r="H16" s="44">
        <v>0</v>
      </c>
      <c r="I16" s="41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44">
        <v>0</v>
      </c>
      <c r="U16" s="41">
        <v>0</v>
      </c>
      <c r="V16" s="30">
        <v>0</v>
      </c>
      <c r="W16" s="30">
        <v>0</v>
      </c>
      <c r="X16" s="30">
        <v>0</v>
      </c>
      <c r="Y16" s="30">
        <v>0</v>
      </c>
      <c r="Z16" s="44">
        <v>0</v>
      </c>
      <c r="AA16" s="41">
        <f t="shared" ref="AA16:AA17" si="2">SUM(C16:Z16)</f>
        <v>0</v>
      </c>
      <c r="AB16" s="30">
        <f t="shared" ref="AB16:AB19" si="3">B16-AA16</f>
        <v>0</v>
      </c>
    </row>
    <row r="17" spans="1:28" ht="18.75" x14ac:dyDescent="0.3">
      <c r="A17" s="29" t="s">
        <v>15</v>
      </c>
      <c r="B17" s="44">
        <f>'Proposed budget'!B19</f>
        <v>0</v>
      </c>
      <c r="C17" s="41">
        <v>0</v>
      </c>
      <c r="D17" s="30">
        <v>0</v>
      </c>
      <c r="E17" s="30">
        <v>0</v>
      </c>
      <c r="F17" s="30">
        <v>0</v>
      </c>
      <c r="G17" s="30">
        <v>0</v>
      </c>
      <c r="H17" s="44">
        <v>0</v>
      </c>
      <c r="I17" s="41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44">
        <v>0</v>
      </c>
      <c r="U17" s="41">
        <v>0</v>
      </c>
      <c r="V17" s="30">
        <v>0</v>
      </c>
      <c r="W17" s="30">
        <v>0</v>
      </c>
      <c r="X17" s="30">
        <v>0</v>
      </c>
      <c r="Y17" s="30">
        <v>0</v>
      </c>
      <c r="Z17" s="44">
        <v>0</v>
      </c>
      <c r="AA17" s="41">
        <f t="shared" si="2"/>
        <v>0</v>
      </c>
      <c r="AB17" s="30">
        <f t="shared" si="3"/>
        <v>0</v>
      </c>
    </row>
    <row r="18" spans="1:28" ht="18.75" x14ac:dyDescent="0.3">
      <c r="A18" s="29" t="s">
        <v>20</v>
      </c>
      <c r="B18" s="44">
        <f>'Proposed budget'!B22</f>
        <v>0</v>
      </c>
      <c r="C18" s="41">
        <v>0</v>
      </c>
      <c r="D18" s="30">
        <v>0</v>
      </c>
      <c r="E18" s="30">
        <v>0</v>
      </c>
      <c r="F18" s="30">
        <v>0</v>
      </c>
      <c r="G18" s="30">
        <v>0</v>
      </c>
      <c r="H18" s="44">
        <v>0</v>
      </c>
      <c r="I18" s="41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44">
        <v>0</v>
      </c>
      <c r="U18" s="41">
        <v>0</v>
      </c>
      <c r="V18" s="30">
        <v>0</v>
      </c>
      <c r="W18" s="30">
        <v>0</v>
      </c>
      <c r="X18" s="30">
        <v>0</v>
      </c>
      <c r="Y18" s="30">
        <v>0</v>
      </c>
      <c r="Z18" s="44">
        <v>0</v>
      </c>
      <c r="AA18" s="49"/>
      <c r="AB18" s="30">
        <f t="shared" si="3"/>
        <v>0</v>
      </c>
    </row>
    <row r="19" spans="1:28" ht="18.75" x14ac:dyDescent="0.3">
      <c r="A19" s="1" t="s">
        <v>21</v>
      </c>
      <c r="B19" s="44">
        <f>'Proposed budget'!B24</f>
        <v>0</v>
      </c>
      <c r="C19" s="41">
        <f t="shared" ref="C19:Z19" si="4">SUM(C7:C17)-C18</f>
        <v>0</v>
      </c>
      <c r="D19" s="30">
        <f t="shared" si="4"/>
        <v>0</v>
      </c>
      <c r="E19" s="30">
        <f t="shared" si="4"/>
        <v>0</v>
      </c>
      <c r="F19" s="30">
        <f t="shared" si="4"/>
        <v>0</v>
      </c>
      <c r="G19" s="30">
        <f t="shared" si="4"/>
        <v>0</v>
      </c>
      <c r="H19" s="44">
        <f t="shared" si="4"/>
        <v>0</v>
      </c>
      <c r="I19" s="41">
        <f t="shared" si="4"/>
        <v>0</v>
      </c>
      <c r="J19" s="30">
        <f t="shared" si="4"/>
        <v>0</v>
      </c>
      <c r="K19" s="30">
        <f t="shared" si="4"/>
        <v>0</v>
      </c>
      <c r="L19" s="30">
        <f t="shared" si="4"/>
        <v>0</v>
      </c>
      <c r="M19" s="30">
        <f t="shared" si="4"/>
        <v>0</v>
      </c>
      <c r="N19" s="30">
        <f t="shared" si="4"/>
        <v>0</v>
      </c>
      <c r="O19" s="30">
        <f t="shared" si="4"/>
        <v>0</v>
      </c>
      <c r="P19" s="30">
        <f t="shared" si="4"/>
        <v>0</v>
      </c>
      <c r="Q19" s="30">
        <f t="shared" si="4"/>
        <v>0</v>
      </c>
      <c r="R19" s="30">
        <f t="shared" si="4"/>
        <v>0</v>
      </c>
      <c r="S19" s="30">
        <f t="shared" si="4"/>
        <v>0</v>
      </c>
      <c r="T19" s="44">
        <f t="shared" si="4"/>
        <v>0</v>
      </c>
      <c r="U19" s="41">
        <f t="shared" si="4"/>
        <v>0</v>
      </c>
      <c r="V19" s="30">
        <f t="shared" si="4"/>
        <v>0</v>
      </c>
      <c r="W19" s="30">
        <f t="shared" si="4"/>
        <v>0</v>
      </c>
      <c r="X19" s="30">
        <f t="shared" si="4"/>
        <v>0</v>
      </c>
      <c r="Y19" s="30">
        <f t="shared" si="4"/>
        <v>0</v>
      </c>
      <c r="Z19" s="44">
        <f t="shared" si="4"/>
        <v>0</v>
      </c>
      <c r="AA19" s="49"/>
      <c r="AB19" s="30">
        <f t="shared" si="3"/>
        <v>0</v>
      </c>
    </row>
    <row r="20" spans="1:28" ht="44.25" customHeight="1" x14ac:dyDescent="0.3">
      <c r="A20" s="32" t="s">
        <v>22</v>
      </c>
      <c r="B20" s="46"/>
      <c r="C20" s="42"/>
      <c r="D20" s="33"/>
      <c r="E20" s="33"/>
      <c r="F20" s="33"/>
      <c r="G20" s="33"/>
      <c r="H20" s="33"/>
      <c r="I20" s="4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42"/>
      <c r="V20" s="33"/>
      <c r="W20" s="33"/>
      <c r="X20" s="33"/>
      <c r="Y20" s="33"/>
      <c r="Z20" s="33"/>
      <c r="AA20" s="42"/>
      <c r="AB20" s="34"/>
    </row>
    <row r="21" spans="1:28" ht="18.75" x14ac:dyDescent="0.3">
      <c r="A21" s="29" t="s">
        <v>22</v>
      </c>
      <c r="B21" s="44">
        <f>'Proposed budget'!B27</f>
        <v>0</v>
      </c>
      <c r="C21" s="41">
        <v>0</v>
      </c>
      <c r="D21" s="30">
        <v>0</v>
      </c>
      <c r="E21" s="30">
        <v>0</v>
      </c>
      <c r="F21" s="30">
        <v>0</v>
      </c>
      <c r="G21" s="30">
        <v>0</v>
      </c>
      <c r="H21" s="44">
        <v>0</v>
      </c>
      <c r="I21" s="41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44">
        <v>0</v>
      </c>
      <c r="U21" s="41">
        <v>0</v>
      </c>
      <c r="V21" s="30">
        <v>0</v>
      </c>
      <c r="W21" s="30">
        <v>0</v>
      </c>
      <c r="X21" s="30">
        <v>0</v>
      </c>
      <c r="Y21" s="30">
        <v>0</v>
      </c>
      <c r="Z21" s="44">
        <v>0</v>
      </c>
      <c r="AA21" s="41">
        <f>SUM(C21:Z21)</f>
        <v>0</v>
      </c>
      <c r="AB21" s="30">
        <f>B21-AA21</f>
        <v>0</v>
      </c>
    </row>
    <row r="22" spans="1:28" ht="18.75" x14ac:dyDescent="0.3">
      <c r="A22" s="1" t="s">
        <v>41</v>
      </c>
      <c r="B22" s="44">
        <f>'Proposed budget'!B30</f>
        <v>0</v>
      </c>
      <c r="C22" s="41">
        <f t="shared" ref="C22:Z22" si="5">(C19+C21)*0.1</f>
        <v>0</v>
      </c>
      <c r="D22" s="30">
        <f t="shared" si="5"/>
        <v>0</v>
      </c>
      <c r="E22" s="30">
        <f t="shared" si="5"/>
        <v>0</v>
      </c>
      <c r="F22" s="30">
        <f t="shared" si="5"/>
        <v>0</v>
      </c>
      <c r="G22" s="30">
        <f t="shared" si="5"/>
        <v>0</v>
      </c>
      <c r="H22" s="44">
        <f t="shared" si="5"/>
        <v>0</v>
      </c>
      <c r="I22" s="41">
        <f t="shared" si="5"/>
        <v>0</v>
      </c>
      <c r="J22" s="30">
        <f t="shared" si="5"/>
        <v>0</v>
      </c>
      <c r="K22" s="30">
        <f t="shared" si="5"/>
        <v>0</v>
      </c>
      <c r="L22" s="30">
        <f t="shared" si="5"/>
        <v>0</v>
      </c>
      <c r="M22" s="30">
        <f t="shared" si="5"/>
        <v>0</v>
      </c>
      <c r="N22" s="30">
        <f t="shared" si="5"/>
        <v>0</v>
      </c>
      <c r="O22" s="30">
        <f t="shared" si="5"/>
        <v>0</v>
      </c>
      <c r="P22" s="30">
        <f t="shared" si="5"/>
        <v>0</v>
      </c>
      <c r="Q22" s="30">
        <f t="shared" si="5"/>
        <v>0</v>
      </c>
      <c r="R22" s="30">
        <f t="shared" si="5"/>
        <v>0</v>
      </c>
      <c r="S22" s="30">
        <f t="shared" si="5"/>
        <v>0</v>
      </c>
      <c r="T22" s="44">
        <f t="shared" si="5"/>
        <v>0</v>
      </c>
      <c r="U22" s="41">
        <f t="shared" si="5"/>
        <v>0</v>
      </c>
      <c r="V22" s="30">
        <f t="shared" si="5"/>
        <v>0</v>
      </c>
      <c r="W22" s="30">
        <f t="shared" si="5"/>
        <v>0</v>
      </c>
      <c r="X22" s="30">
        <f t="shared" si="5"/>
        <v>0</v>
      </c>
      <c r="Y22" s="30">
        <f t="shared" si="5"/>
        <v>0</v>
      </c>
      <c r="Z22" s="44">
        <f t="shared" si="5"/>
        <v>0</v>
      </c>
      <c r="AA22" s="41">
        <f t="shared" ref="AA22:AA23" si="6">SUM(C22:Z22)</f>
        <v>0</v>
      </c>
      <c r="AB22" s="30">
        <f t="shared" ref="AB22:AB23" si="7">B22-AA22</f>
        <v>0</v>
      </c>
    </row>
    <row r="23" spans="1:28" ht="35.25" customHeight="1" x14ac:dyDescent="0.3">
      <c r="A23" s="51" t="s">
        <v>42</v>
      </c>
      <c r="B23" s="47">
        <f>'Proposed budget'!B31</f>
        <v>0</v>
      </c>
      <c r="C23" s="41">
        <f t="shared" ref="C23:Z23" si="8">C19+C21+C22</f>
        <v>0</v>
      </c>
      <c r="D23" s="30">
        <f t="shared" si="8"/>
        <v>0</v>
      </c>
      <c r="E23" s="30">
        <f t="shared" si="8"/>
        <v>0</v>
      </c>
      <c r="F23" s="30">
        <f t="shared" si="8"/>
        <v>0</v>
      </c>
      <c r="G23" s="30">
        <f t="shared" si="8"/>
        <v>0</v>
      </c>
      <c r="H23" s="44">
        <f t="shared" si="8"/>
        <v>0</v>
      </c>
      <c r="I23" s="41">
        <f t="shared" si="8"/>
        <v>0</v>
      </c>
      <c r="J23" s="30">
        <f t="shared" si="8"/>
        <v>0</v>
      </c>
      <c r="K23" s="30">
        <f t="shared" si="8"/>
        <v>0</v>
      </c>
      <c r="L23" s="30">
        <f t="shared" si="8"/>
        <v>0</v>
      </c>
      <c r="M23" s="30">
        <f t="shared" si="8"/>
        <v>0</v>
      </c>
      <c r="N23" s="30">
        <f t="shared" si="8"/>
        <v>0</v>
      </c>
      <c r="O23" s="30">
        <f t="shared" si="8"/>
        <v>0</v>
      </c>
      <c r="P23" s="30">
        <f t="shared" si="8"/>
        <v>0</v>
      </c>
      <c r="Q23" s="30">
        <f t="shared" si="8"/>
        <v>0</v>
      </c>
      <c r="R23" s="30">
        <f t="shared" si="8"/>
        <v>0</v>
      </c>
      <c r="S23" s="30">
        <f t="shared" si="8"/>
        <v>0</v>
      </c>
      <c r="T23" s="44">
        <f t="shared" si="8"/>
        <v>0</v>
      </c>
      <c r="U23" s="41">
        <f t="shared" si="8"/>
        <v>0</v>
      </c>
      <c r="V23" s="30">
        <f t="shared" si="8"/>
        <v>0</v>
      </c>
      <c r="W23" s="30">
        <f t="shared" si="8"/>
        <v>0</v>
      </c>
      <c r="X23" s="30">
        <f t="shared" si="8"/>
        <v>0</v>
      </c>
      <c r="Y23" s="30">
        <f t="shared" si="8"/>
        <v>0</v>
      </c>
      <c r="Z23" s="44">
        <f t="shared" si="8"/>
        <v>0</v>
      </c>
      <c r="AA23" s="41">
        <f t="shared" si="6"/>
        <v>0</v>
      </c>
      <c r="AB23" s="30">
        <f t="shared" si="7"/>
        <v>0</v>
      </c>
    </row>
  </sheetData>
  <mergeCells count="3">
    <mergeCell ref="C4:H4"/>
    <mergeCell ref="U4:Z4"/>
    <mergeCell ref="I4:T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gacyFolder xmlns="baf2adf7-7176-4c52-af72-9e66e5d87139" xsi:nil="true"/>
    <General xmlns="baf2adf7-7176-4c52-af72-9e66e5d87139" xsi:nil="true"/>
    <TBD xmlns="baf2adf7-7176-4c52-af72-9e66e5d87139" xsi:nil="true"/>
    <k7705420c72c41e69638363c15f08867 xmlns="baf2adf7-7176-4c52-af72-9e66e5d87139">
      <Terms xmlns="http://schemas.microsoft.com/office/infopath/2007/PartnerControls"/>
    </k7705420c72c41e69638363c15f08867>
    <TaxCatchAll xmlns="09aadd75-e186-4322-9b54-5787e7a4fe41" xsi:nil="true"/>
    <lcf76f155ced4ddcb4097134ff3c332f xmlns="baf2adf7-7176-4c52-af72-9e66e5d87139">
      <Terms xmlns="http://schemas.microsoft.com/office/infopath/2007/PartnerControls"/>
    </lcf76f155ced4ddcb4097134ff3c332f>
    <AssetManagement xmlns="baf2adf7-7176-4c52-af72-9e66e5d87139" xsi:nil="true"/>
    <MobilityMatters xmlns="baf2adf7-7176-4c52-af72-9e66e5d87139" xsi:nil="true"/>
    <p19f55fd63b94d4f84713f3c84d2a3d0 xmlns="baf2adf7-7176-4c52-af72-9e66e5d87139">
      <Terms xmlns="http://schemas.microsoft.com/office/infopath/2007/PartnerControls"/>
    </p19f55fd63b94d4f84713f3c84d2a3d0>
    <hdd1be31fe3a4525b8335bbe1c36fd26 xmlns="baf2adf7-7176-4c52-af72-9e66e5d87139">
      <Terms xmlns="http://schemas.microsoft.com/office/infopath/2007/PartnerControls"/>
    </hdd1be31fe3a4525b8335bbe1c36fd26>
    <fd9a7ee57f924b01b7d14a90c41a2b30 xmlns="baf2adf7-7176-4c52-af72-9e66e5d87139">
      <Terms xmlns="http://schemas.microsoft.com/office/infopath/2007/PartnerControls"/>
    </fd9a7ee57f924b01b7d14a90c41a2b30>
    <SharedWithUsers xmlns="09aadd75-e186-4322-9b54-5787e7a4fe41">
      <UserInfo>
        <DisplayName>Richmond, Lauren (DOT)</DisplayName>
        <AccountId>19</AccountId>
        <AccountType/>
      </UserInfo>
      <UserInfo>
        <DisplayName>Batista, Maria (DTA)</DisplayName>
        <AccountId>3598</AccountId>
        <AccountType/>
      </UserInfo>
      <UserInfo>
        <DisplayName>Schiavone, Thomas (DOT)</DisplayName>
        <AccountId>16</AccountId>
        <AccountType/>
      </UserInfo>
      <UserInfo>
        <DisplayName>Fichtenbaum, Rachel (DOT)</DisplayName>
        <AccountId>43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B0798A948CEC439D7B85015270053C" ma:contentTypeVersion="39" ma:contentTypeDescription="Create a new document." ma:contentTypeScope="" ma:versionID="e368153cb8cc80b96d17460227514082">
  <xsd:schema xmlns:xsd="http://www.w3.org/2001/XMLSchema" xmlns:xs="http://www.w3.org/2001/XMLSchema" xmlns:p="http://schemas.microsoft.com/office/2006/metadata/properties" xmlns:ns2="baf2adf7-7176-4c52-af72-9e66e5d87139" xmlns:ns3="09aadd75-e186-4322-9b54-5787e7a4fe41" targetNamespace="http://schemas.microsoft.com/office/2006/metadata/properties" ma:root="true" ma:fieldsID="e711738b21439a3856a72ec1d6e8a48c" ns2:_="" ns3:_="">
    <xsd:import namespace="baf2adf7-7176-4c52-af72-9e66e5d87139"/>
    <xsd:import namespace="09aadd75-e186-4322-9b54-5787e7a4fe41"/>
    <xsd:element name="properties">
      <xsd:complexType>
        <xsd:sequence>
          <xsd:element name="documentManagement">
            <xsd:complexType>
              <xsd:all>
                <xsd:element ref="ns2:LegacyFolder" minOccurs="0"/>
                <xsd:element ref="ns2:General" minOccurs="0"/>
                <xsd:element ref="ns2:MobilityMatters" minOccurs="0"/>
                <xsd:element ref="ns2:AssetManagement" minOccurs="0"/>
                <xsd:element ref="ns2:TB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k7705420c72c41e69638363c15f08867" minOccurs="0"/>
                <xsd:element ref="ns3:TaxCatchAll" minOccurs="0"/>
                <xsd:element ref="ns2:fd9a7ee57f924b01b7d14a90c41a2b30" minOccurs="0"/>
                <xsd:element ref="ns2:p19f55fd63b94d4f84713f3c84d2a3d0" minOccurs="0"/>
                <xsd:element ref="ns2:hdd1be31fe3a4525b8335bbe1c36fd26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2adf7-7176-4c52-af72-9e66e5d87139" elementFormDefault="qualified">
    <xsd:import namespace="http://schemas.microsoft.com/office/2006/documentManagement/types"/>
    <xsd:import namespace="http://schemas.microsoft.com/office/infopath/2007/PartnerControls"/>
    <xsd:element name="LegacyFolder" ma:index="2" nillable="true" ma:displayName="Legacy Folder" ma:format="Dropdown" ma:indexed="true" ma:internalName="LegacyFolder">
      <xsd:simpleType>
        <xsd:restriction base="dms:Choice">
          <xsd:enumeration value="20_Grant Management"/>
          <xsd:enumeration value="31_Mobility Management"/>
          <xsd:enumeration value="56_Transit Contracts"/>
        </xsd:restriction>
      </xsd:simpleType>
    </xsd:element>
    <xsd:element name="General" ma:index="5" nillable="true" ma:displayName="General" ma:format="Dropdown" ma:indexed="true" ma:internalName="General">
      <xsd:simpleType>
        <xsd:restriction base="dms:Choice">
          <xsd:enumeration value="Contracts"/>
          <xsd:enumeration value="CTGP"/>
          <xsd:enumeration value="Statewide MM"/>
          <xsd:enumeration value="Toll Credits"/>
          <xsd:enumeration value="Vehicle Dealers"/>
          <xsd:enumeration value="Workforce Transportation"/>
        </xsd:restriction>
      </xsd:simpleType>
    </xsd:element>
    <xsd:element name="MobilityMatters" ma:index="7" nillable="true" ma:displayName="Award" ma:format="Dropdown" ma:indexed="true" ma:internalName="MobilityMatters">
      <xsd:simpleType>
        <xsd:restriction base="dms:Choice">
          <xsd:enumeration value="Template"/>
          <xsd:enumeration value="Pre-Award Training"/>
          <xsd:enumeration value="Mobility Management"/>
          <xsd:enumeration value="Operating"/>
          <xsd:enumeration value="Replacement"/>
          <xsd:enumeration value="New Capital"/>
          <xsd:enumeration value="Threshold"/>
          <xsd:enumeration value="Review Committee"/>
          <xsd:enumeration value="Memos"/>
          <xsd:enumeration value="Coordinated Plans"/>
          <xsd:enumeration value="Award/Rejection Letters"/>
          <xsd:enumeration value="Post-Award Training"/>
        </xsd:restriction>
      </xsd:simpleType>
    </xsd:element>
    <xsd:element name="AssetManagement" ma:index="8" nillable="true" ma:displayName="Grant Management" ma:format="Dropdown" ma:indexed="true" ma:internalName="AssetManagement">
      <xsd:simpleType>
        <xsd:restriction base="dms:Choice">
          <xsd:enumeration value="CASL"/>
          <xsd:enumeration value="Contract Management"/>
          <xsd:enumeration value="Local Match"/>
          <xsd:enumeration value="POP"/>
          <xsd:enumeration value="Replacement VINs"/>
          <xsd:enumeration value="SAM"/>
          <xsd:enumeration value="Scopes"/>
          <xsd:enumeration value="Vehicle Dealers"/>
        </xsd:restriction>
      </xsd:simpleType>
    </xsd:element>
    <xsd:element name="TBD" ma:index="9" nillable="true" ma:displayName="Mobility Management" ma:format="Dropdown" ma:indexed="true" ma:internalName="TBD">
      <xsd:simpleType>
        <xsd:restriction base="dms:Choice">
          <xsd:enumeration value="Outreach"/>
          <xsd:enumeration value="Regional Mobility Managers"/>
          <xsd:enumeration value="Ride Match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k7705420c72c41e69638363c15f08867" ma:index="19" nillable="true" ma:taxonomy="true" ma:internalName="k7705420c72c41e69638363c15f08867" ma:taxonomyFieldName="Fiscal_x0020_Year_x0020__x002a__x002a_" ma:displayName="Fiscal Year" ma:indexed="true" ma:default="" ma:fieldId="{47705420-c72c-41e6-9638-363c15f08867}" ma:sspId="9f123c60-6d59-4beb-a46f-4c7d903a1f29" ma:termSetId="38a6509f-6434-4600-a55d-8b1cf3dd20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9a7ee57f924b01b7d14a90c41a2b30" ma:index="21" nillable="true" ma:taxonomy="true" ma:internalName="fd9a7ee57f924b01b7d14a90c41a2b30" ma:taxonomyFieldName="Federal_x0020_Funds" ma:displayName="Federal Funds" ma:indexed="true" ma:default="" ma:fieldId="{fd9a7ee5-7f92-4b01-b7d1-4a90c41a2b30}" ma:sspId="9f123c60-6d59-4beb-a46f-4c7d903a1f29" ma:termSetId="59b740da-49cd-49ac-9060-1828278b1d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9f55fd63b94d4f84713f3c84d2a3d0" ma:index="22" nillable="true" ma:taxonomy="true" ma:internalName="p19f55fd63b94d4f84713f3c84d2a3d0" ma:taxonomyFieldName="RTA" ma:displayName="RTA" ma:indexed="true" ma:default="" ma:fieldId="{919f55fd-63b9-4d4f-8471-3f3c84d2a3d0}" ma:sspId="9f123c60-6d59-4beb-a46f-4c7d903a1f29" ma:termSetId="e54120e9-ad1c-48f6-8ab9-7d5d6d112a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dd1be31fe3a4525b8335bbe1c36fd26" ma:index="23" nillable="true" ma:taxonomy="true" ma:internalName="hdd1be31fe3a4525b8335bbe1c36fd26" ma:taxonomyFieldName="Compliance" ma:displayName="Compliance" ma:indexed="true" ma:default="" ma:fieldId="{1dd1be31-fe3a-4525-b833-5bbe1c36fd26}" ma:sspId="9f123c60-6d59-4beb-a46f-4c7d903a1f29" ma:termSetId="5de8936e-12b5-45ac-bcca-f20bf37db4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add75-e186-4322-9b54-5787e7a4fe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745cfc-0ea5-4120-bd07-86969bbba8fc}" ma:internalName="TaxCatchAll" ma:showField="CatchAllData" ma:web="09aadd75-e186-4322-9b54-5787e7a4fe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81607-5A63-45D8-AAB0-CCCEFF3F1F70}">
  <ds:schemaRefs>
    <ds:schemaRef ds:uri="http://purl.org/dc/dcmitype/"/>
    <ds:schemaRef ds:uri="http://purl.org/dc/terms/"/>
    <ds:schemaRef ds:uri="09aadd75-e186-4322-9b54-5787e7a4fe41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af2adf7-7176-4c52-af72-9e66e5d8713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6B89FE7-F99E-4117-AFCD-3B830BBCB3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DF33F3-A389-42E6-9C93-46626CF31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f2adf7-7176-4c52-af72-9e66e5d87139"/>
    <ds:schemaRef ds:uri="09aadd75-e186-4322-9b54-5787e7a4f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budget</vt:lpstr>
      <vt:lpstr>Invoice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Budget for the Regional Transit Innovation Grant</dc:title>
  <dc:subject/>
  <dc:creator>Fichtenbaum, Rachel (DOT)</dc:creator>
  <cp:keywords/>
  <dc:description/>
  <cp:lastModifiedBy>Belanger, Molly A. (DOT)</cp:lastModifiedBy>
  <cp:revision/>
  <dcterms:created xsi:type="dcterms:W3CDTF">2023-08-29T14:29:41Z</dcterms:created>
  <dcterms:modified xsi:type="dcterms:W3CDTF">2026-07-13T16:53:01Z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0x010100C0B0798A948CEC439D7B85015270053C</vt:lpwstr>
  </property>
  <property fmtid="{D5CDD505-2E9C-101B-9397-08002B2CF9AE}" pid="3" name="MediaServiceImageTags">
    <vt:lpwstr/>
  </property>
  <property fmtid="{D5CDD505-2E9C-101B-9397-08002B2CF9AE}" pid="4" name="RTA">
    <vt:lpwstr/>
  </property>
  <property fmtid="{D5CDD505-2E9C-101B-9397-08002B2CF9AE}" pid="5" name="Federal Funds">
    <vt:lpwstr/>
  </property>
  <property fmtid="{D5CDD505-2E9C-101B-9397-08002B2CF9AE}" pid="6" name="Fiscal Year **">
    <vt:lpwstr/>
  </property>
  <property fmtid="{D5CDD505-2E9C-101B-9397-08002B2CF9AE}" pid="7" name="Compliance">
    <vt:lpwstr/>
  </property>
  <property fmtid="{D5CDD505-2E9C-101B-9397-08002B2CF9AE}" pid="8" name="Fiscal_x0020_Year_x0020__x002a__x002a_">
    <vt:lpwstr/>
  </property>
  <property fmtid="{D5CDD505-2E9C-101B-9397-08002B2CF9AE}" pid="9" name="Federal_x0020_Funds">
    <vt:lpwstr/>
  </property>
</Properties>
</file>