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dget FY18\"/>
    </mc:Choice>
  </mc:AlternateContent>
  <bookViews>
    <workbookView xWindow="0" yWindow="0" windowWidth="23040" windowHeight="8928"/>
  </bookViews>
  <sheets>
    <sheet name="July - March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24" i="1" l="1"/>
  <c r="C24" i="1"/>
  <c r="E24" i="1"/>
  <c r="G21" i="1" l="1"/>
  <c r="G19" i="1"/>
  <c r="G24" i="1" l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G15" i="1" l="1"/>
  <c r="G26" i="1" s="1"/>
  <c r="G22" i="1"/>
  <c r="G20" i="1"/>
  <c r="G18" i="1"/>
  <c r="G17" i="1"/>
  <c r="D15" i="1" l="1"/>
  <c r="D26" i="1" s="1"/>
  <c r="C15" i="1"/>
  <c r="C26" i="1" s="1"/>
  <c r="B15" i="1"/>
  <c r="B26" i="1" s="1"/>
  <c r="F15" i="1" l="1"/>
  <c r="F26" i="1" s="1"/>
  <c r="E15" i="1" l="1"/>
  <c r="E26" i="1" s="1"/>
</calcChain>
</file>

<file path=xl/sharedStrings.xml><?xml version="1.0" encoding="utf-8"?>
<sst xmlns="http://schemas.openxmlformats.org/spreadsheetml/2006/main" count="30" uniqueCount="29">
  <si>
    <t>Berkshire County</t>
  </si>
  <si>
    <t>Bristol County</t>
  </si>
  <si>
    <t>Brockton</t>
  </si>
  <si>
    <t>Cape Cod &amp; Islands</t>
  </si>
  <si>
    <t>Central Mass</t>
  </si>
  <si>
    <t>Franklin/Hampshire</t>
  </si>
  <si>
    <t>Greater Lowell</t>
  </si>
  <si>
    <t>Gtr New Bedford</t>
  </si>
  <si>
    <t>Hampden County</t>
  </si>
  <si>
    <t>Merrimack Valley</t>
  </si>
  <si>
    <t>Metro North</t>
  </si>
  <si>
    <t>Metro South/West</t>
  </si>
  <si>
    <t>North Central</t>
  </si>
  <si>
    <t>North Shore</t>
  </si>
  <si>
    <t>South Shore</t>
  </si>
  <si>
    <t>TOTAL</t>
  </si>
  <si>
    <t>Boston*</t>
  </si>
  <si>
    <t>*Excludes Hurley Walk in Center</t>
  </si>
  <si>
    <t>Workorce Area</t>
  </si>
  <si>
    <t>DCS 04 07 16</t>
  </si>
  <si>
    <t>CAREER CENTERS STAFFED BY DUA</t>
  </si>
  <si>
    <t>FTE Equivalent @ $77,500</t>
  </si>
  <si>
    <t>TOTAL UI SERVICES</t>
  </si>
  <si>
    <t>TOTAL UI SERVICES STAFF ALLOCATION</t>
  </si>
  <si>
    <t>DISTRIBUTION WORKSHEET FOR UI WALK-IN DUA/DCA</t>
  </si>
  <si>
    <t>DUA  (UI Funds to be)      ALLOCATED FOR UI SERVICES</t>
  </si>
  <si>
    <t>Sub Total</t>
  </si>
  <si>
    <t xml:space="preserve">WIOA DW STAFF ALLOCATION FOR UI SERVICES </t>
  </si>
  <si>
    <t>WIOA DW Overhead @ $15,000 per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</si>
</sst>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8" formatCode="_(&quot;$&quot;* #,##0.0_);_(&quot;$&quot;* \(#,##0.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indent="1"/>
    </xf>
    <xf numFmtId="9" fontId="4" fillId="0" borderId="0" xfId="0" applyNumberFormat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2" borderId="2" xfId="1" applyFont="1" applyFill="1" applyBorder="1" applyAlignment="1">
      <alignment horizontal="center"/>
    </xf>
    <xf numFmtId="164" fontId="0" fillId="0" borderId="0" xfId="0" applyNumberFormat="1"/>
    <xf numFmtId="0" fontId="4" fillId="0" borderId="6" xfId="0" applyFont="1" applyFill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3" fontId="4" fillId="2" borderId="2" xfId="0" applyNumberFormat="1" applyFont="1" applyFill="1" applyBorder="1"/>
    <xf numFmtId="2" fontId="4" fillId="0" borderId="2" xfId="1" applyNumberFormat="1" applyFont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" fontId="4" fillId="0" borderId="3" xfId="1" applyNumberFormat="1" applyFon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 vertical="center" wrapText="1"/>
    </xf>
    <xf numFmtId="44" fontId="0" fillId="0" borderId="0" xfId="0" applyNumberFormat="1"/>
    <xf numFmtId="0" fontId="5" fillId="0" borderId="0" xfId="0" applyFont="1"/>
    <xf numFmtId="44" fontId="4" fillId="5" borderId="2" xfId="1" applyFont="1" applyFill="1" applyBorder="1"/>
    <xf numFmtId="3" fontId="5" fillId="0" borderId="0" xfId="0" applyNumberFormat="1" applyFont="1" applyFill="1"/>
    <xf numFmtId="0" fontId="2" fillId="4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4" fontId="3" fillId="0" borderId="12" xfId="1" applyFont="1" applyBorder="1"/>
    <xf numFmtId="164" fontId="3" fillId="0" borderId="12" xfId="1" applyNumberFormat="1" applyFont="1" applyBorder="1"/>
    <xf numFmtId="164" fontId="3" fillId="0" borderId="12" xfId="1" applyNumberFormat="1" applyFont="1" applyFill="1" applyBorder="1"/>
    <xf numFmtId="44" fontId="4" fillId="6" borderId="2" xfId="1" applyFont="1" applyFill="1" applyBorder="1" applyAlignment="1">
      <alignment horizontal="center"/>
    </xf>
    <xf numFmtId="44" fontId="3" fillId="6" borderId="4" xfId="1" applyFont="1" applyFill="1" applyBorder="1"/>
    <xf numFmtId="164" fontId="3" fillId="6" borderId="2" xfId="1" applyNumberFormat="1" applyFont="1" applyFill="1" applyBorder="1"/>
    <xf numFmtId="164" fontId="6" fillId="0" borderId="12" xfId="1" applyNumberFormat="1" applyFont="1" applyFill="1" applyBorder="1"/>
    <xf numFmtId="44" fontId="4" fillId="0" borderId="2" xfId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indent="1"/>
    </xf>
    <xf numFmtId="3" fontId="4" fillId="2" borderId="10" xfId="0" applyNumberFormat="1" applyFont="1" applyFill="1" applyBorder="1"/>
    <xf numFmtId="44" fontId="4" fillId="2" borderId="10" xfId="1" applyFont="1" applyFill="1" applyBorder="1" applyAlignment="1">
      <alignment horizontal="center"/>
    </xf>
    <xf numFmtId="1" fontId="4" fillId="0" borderId="10" xfId="1" applyNumberFormat="1" applyFont="1" applyFill="1" applyBorder="1" applyAlignment="1">
      <alignment horizontal="center"/>
    </xf>
    <xf numFmtId="164" fontId="3" fillId="6" borderId="10" xfId="1" applyNumberFormat="1" applyFont="1" applyFill="1" applyBorder="1"/>
    <xf numFmtId="164" fontId="3" fillId="0" borderId="14" xfId="1" applyNumberFormat="1" applyFont="1" applyFill="1" applyBorder="1"/>
    <xf numFmtId="44" fontId="4" fillId="0" borderId="10" xfId="1" applyFont="1" applyFill="1" applyBorder="1" applyAlignment="1">
      <alignment horizontal="center"/>
    </xf>
    <xf numFmtId="44" fontId="3" fillId="0" borderId="14" xfId="1" applyFont="1" applyFill="1" applyBorder="1"/>
    <xf numFmtId="44" fontId="4" fillId="5" borderId="2" xfId="1" applyNumberFormat="1" applyFont="1" applyFill="1" applyBorder="1"/>
    <xf numFmtId="44" fontId="4" fillId="0" borderId="2" xfId="1" applyNumberFormat="1" applyFont="1" applyBorder="1" applyAlignment="1">
      <alignment horizontal="center"/>
    </xf>
    <xf numFmtId="44" fontId="4" fillId="6" borderId="10" xfId="1" applyFont="1" applyFill="1" applyBorder="1" applyAlignment="1">
      <alignment horizontal="center"/>
    </xf>
    <xf numFmtId="44" fontId="3" fillId="0" borderId="3" xfId="1" applyNumberFormat="1" applyFont="1" applyFill="1" applyBorder="1"/>
    <xf numFmtId="44" fontId="4" fillId="2" borderId="10" xfId="1" applyFont="1" applyFill="1" applyBorder="1"/>
    <xf numFmtId="44" fontId="4" fillId="5" borderId="3" xfId="1" applyNumberFormat="1" applyFont="1" applyFill="1" applyBorder="1"/>
    <xf numFmtId="44" fontId="4" fillId="6" borderId="2" xfId="1" applyNumberFormat="1" applyFont="1" applyFill="1" applyBorder="1" applyAlignment="1">
      <alignment horizontal="center"/>
    </xf>
    <xf numFmtId="44" fontId="4" fillId="6" borderId="3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44" fontId="3" fillId="6" borderId="10" xfId="1" applyNumberFormat="1" applyFont="1" applyFill="1" applyBorder="1"/>
    <xf numFmtId="44" fontId="3" fillId="6" borderId="3" xfId="1" applyNumberFormat="1" applyFont="1" applyFill="1" applyBorder="1"/>
    <xf numFmtId="168" fontId="3" fillId="6" borderId="2" xfId="1" applyNumberFormat="1" applyFont="1" applyFill="1" applyBorder="1"/>
    <xf numFmtId="44" fontId="3" fillId="6" borderId="2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3" sqref="C3"/>
    </sheetView>
  </sheetViews>
  <sheetFormatPr defaultRowHeight="14.4" x14ac:dyDescent="0.3"/>
  <cols>
    <col min="1" max="1" width="20.33203125" customWidth="1"/>
    <col min="2" max="2" width="19.21875" customWidth="1"/>
    <col min="3" max="3" width="17.88671875" customWidth="1"/>
    <col min="4" max="4" width="17.33203125" customWidth="1"/>
    <col min="5" max="5" width="15.77734375" customWidth="1"/>
    <col min="6" max="7" width="15.88671875" customWidth="1"/>
    <col min="8" max="8" width="32.5546875" customWidth="1"/>
    <col min="9" max="9" width="12.109375" bestFit="1" customWidth="1"/>
    <col min="11" max="11" width="11.109375" bestFit="1" customWidth="1"/>
  </cols>
  <sheetData>
    <row r="1" spans="1:11" ht="16.2" thickBot="1" x14ac:dyDescent="0.35">
      <c r="A1" s="1"/>
      <c r="B1" s="1"/>
      <c r="C1" s="1"/>
      <c r="D1" s="1"/>
      <c r="E1" s="1"/>
    </row>
    <row r="2" spans="1:11" ht="16.2" thickBot="1" x14ac:dyDescent="0.35">
      <c r="A2" s="50" t="s">
        <v>24</v>
      </c>
      <c r="B2" s="51"/>
      <c r="C2" s="51"/>
      <c r="D2" s="51"/>
      <c r="E2" s="51"/>
      <c r="F2" s="51"/>
      <c r="G2" s="21"/>
    </row>
    <row r="3" spans="1:11" ht="73.2" customHeight="1" x14ac:dyDescent="0.3">
      <c r="A3" s="22" t="s">
        <v>18</v>
      </c>
      <c r="B3" s="23" t="s">
        <v>25</v>
      </c>
      <c r="C3" s="24" t="s">
        <v>27</v>
      </c>
      <c r="D3" s="24" t="s">
        <v>23</v>
      </c>
      <c r="E3" s="24" t="s">
        <v>21</v>
      </c>
      <c r="F3" s="24" t="s">
        <v>28</v>
      </c>
      <c r="G3" s="25" t="s">
        <v>22</v>
      </c>
    </row>
    <row r="4" spans="1:11" ht="15.6" x14ac:dyDescent="0.3">
      <c r="A4" s="7" t="s">
        <v>0</v>
      </c>
      <c r="B4" s="42">
        <v>77500</v>
      </c>
      <c r="C4" s="29">
        <v>4000</v>
      </c>
      <c r="D4" s="33">
        <f>SUM(B4:C4)</f>
        <v>81500</v>
      </c>
      <c r="E4" s="16">
        <v>1</v>
      </c>
      <c r="F4" s="58">
        <v>15000</v>
      </c>
      <c r="G4" s="26">
        <f>SUM(D4+F4)</f>
        <v>96500</v>
      </c>
      <c r="H4" s="17"/>
    </row>
    <row r="5" spans="1:11" ht="15.6" x14ac:dyDescent="0.3">
      <c r="A5" s="7" t="s">
        <v>1</v>
      </c>
      <c r="B5" s="19">
        <v>251875</v>
      </c>
      <c r="C5" s="30">
        <v>15000</v>
      </c>
      <c r="D5" s="33">
        <f>SUM(B5:C5)</f>
        <v>266875</v>
      </c>
      <c r="E5" s="14">
        <v>3.5</v>
      </c>
      <c r="F5" s="58">
        <v>45000</v>
      </c>
      <c r="G5" s="26">
        <f t="shared" ref="G5:G13" si="0">SUM(D5+F5)</f>
        <v>311875</v>
      </c>
      <c r="I5" s="17"/>
      <c r="K5" s="17"/>
    </row>
    <row r="6" spans="1:11" ht="15.6" x14ac:dyDescent="0.3">
      <c r="A6" s="7" t="s">
        <v>3</v>
      </c>
      <c r="B6" s="19">
        <v>77500</v>
      </c>
      <c r="C6" s="30">
        <v>4000</v>
      </c>
      <c r="D6" s="33">
        <f>SUM(B6:C6)</f>
        <v>81500</v>
      </c>
      <c r="E6" s="16">
        <v>1</v>
      </c>
      <c r="F6" s="58">
        <v>15000</v>
      </c>
      <c r="G6" s="26">
        <f t="shared" si="0"/>
        <v>96500</v>
      </c>
    </row>
    <row r="7" spans="1:11" ht="15.6" x14ac:dyDescent="0.3">
      <c r="A7" s="7" t="s">
        <v>5</v>
      </c>
      <c r="B7" s="19">
        <v>77500</v>
      </c>
      <c r="C7" s="29">
        <v>4000</v>
      </c>
      <c r="D7" s="33">
        <f t="shared" ref="D7:D13" si="1">SUM(B7:C7)</f>
        <v>81500</v>
      </c>
      <c r="E7" s="16">
        <v>1</v>
      </c>
      <c r="F7" s="58">
        <v>15000</v>
      </c>
      <c r="G7" s="26">
        <f t="shared" si="0"/>
        <v>96500</v>
      </c>
      <c r="I7" s="17"/>
    </row>
    <row r="8" spans="1:11" ht="15.6" x14ac:dyDescent="0.3">
      <c r="A8" s="7" t="s">
        <v>6</v>
      </c>
      <c r="B8" s="19">
        <v>96875</v>
      </c>
      <c r="C8" s="30">
        <v>10000</v>
      </c>
      <c r="D8" s="33">
        <f>SUM(B8:C8)</f>
        <v>106875</v>
      </c>
      <c r="E8" s="14">
        <v>1.5</v>
      </c>
      <c r="F8" s="58">
        <v>15000</v>
      </c>
      <c r="G8" s="26">
        <f t="shared" si="0"/>
        <v>121875</v>
      </c>
    </row>
    <row r="9" spans="1:11" ht="15.6" x14ac:dyDescent="0.3">
      <c r="A9" s="7" t="s">
        <v>7</v>
      </c>
      <c r="B9" s="19">
        <v>96875</v>
      </c>
      <c r="C9" s="30">
        <v>11000</v>
      </c>
      <c r="D9" s="33">
        <f>SUM(B9:C9)</f>
        <v>107875</v>
      </c>
      <c r="E9" s="14">
        <v>1.5</v>
      </c>
      <c r="F9" s="58">
        <v>15000</v>
      </c>
      <c r="G9" s="26">
        <f t="shared" si="0"/>
        <v>122875</v>
      </c>
    </row>
    <row r="10" spans="1:11" ht="15.6" x14ac:dyDescent="0.3">
      <c r="A10" s="7" t="s">
        <v>11</v>
      </c>
      <c r="B10" s="19">
        <v>77500</v>
      </c>
      <c r="C10" s="29">
        <v>4000</v>
      </c>
      <c r="D10" s="33">
        <f t="shared" si="1"/>
        <v>81500</v>
      </c>
      <c r="E10" s="16">
        <v>1</v>
      </c>
      <c r="F10" s="58">
        <v>15000</v>
      </c>
      <c r="G10" s="26">
        <f t="shared" si="0"/>
        <v>96500</v>
      </c>
    </row>
    <row r="11" spans="1:11" ht="15.6" x14ac:dyDescent="0.3">
      <c r="A11" s="7" t="s">
        <v>12</v>
      </c>
      <c r="B11" s="19">
        <v>77500</v>
      </c>
      <c r="C11" s="30">
        <v>4000</v>
      </c>
      <c r="D11" s="33">
        <f>SUM(B11:C11)</f>
        <v>81500</v>
      </c>
      <c r="E11" s="16">
        <v>1</v>
      </c>
      <c r="F11" s="58">
        <v>15000</v>
      </c>
      <c r="G11" s="26">
        <f t="shared" si="0"/>
        <v>96500</v>
      </c>
    </row>
    <row r="12" spans="1:11" ht="15.6" x14ac:dyDescent="0.3">
      <c r="A12" s="7" t="s">
        <v>13</v>
      </c>
      <c r="B12" s="19">
        <v>77500</v>
      </c>
      <c r="C12" s="29">
        <v>4000</v>
      </c>
      <c r="D12" s="33">
        <f t="shared" si="1"/>
        <v>81500</v>
      </c>
      <c r="E12" s="16">
        <v>1</v>
      </c>
      <c r="F12" s="58">
        <v>15000</v>
      </c>
      <c r="G12" s="26">
        <f t="shared" si="0"/>
        <v>96500</v>
      </c>
      <c r="I12" s="17"/>
    </row>
    <row r="13" spans="1:11" ht="15.6" x14ac:dyDescent="0.3">
      <c r="A13" s="7" t="s">
        <v>14</v>
      </c>
      <c r="B13" s="19">
        <v>251875</v>
      </c>
      <c r="C13" s="30">
        <v>15000</v>
      </c>
      <c r="D13" s="33">
        <f t="shared" si="1"/>
        <v>266875</v>
      </c>
      <c r="E13" s="14">
        <v>3.5</v>
      </c>
      <c r="F13" s="58">
        <v>45000</v>
      </c>
      <c r="G13" s="26">
        <f t="shared" si="0"/>
        <v>311875</v>
      </c>
    </row>
    <row r="14" spans="1:11" ht="15.6" x14ac:dyDescent="0.3">
      <c r="A14" s="7"/>
      <c r="B14" s="19"/>
      <c r="C14" s="29"/>
      <c r="D14" s="4"/>
      <c r="E14" s="11"/>
      <c r="F14" s="31"/>
      <c r="G14" s="27"/>
      <c r="I14" s="17"/>
    </row>
    <row r="15" spans="1:11" ht="15.6" x14ac:dyDescent="0.3">
      <c r="A15" s="8" t="s">
        <v>26</v>
      </c>
      <c r="B15" s="19">
        <f>SUM(B4:B13)</f>
        <v>1162500</v>
      </c>
      <c r="C15" s="48">
        <f>SUM(C4:C13)</f>
        <v>75000</v>
      </c>
      <c r="D15" s="43">
        <f>SUM(D4:D13)</f>
        <v>1237500</v>
      </c>
      <c r="E15" s="15">
        <f>SUM(E4:E14)</f>
        <v>16</v>
      </c>
      <c r="F15" s="58">
        <f>SUM(F4:F14)</f>
        <v>210000</v>
      </c>
      <c r="G15" s="26">
        <f>SUM(G4:G14)</f>
        <v>1447500</v>
      </c>
      <c r="H15" s="6"/>
    </row>
    <row r="16" spans="1:11" ht="15.6" x14ac:dyDescent="0.3">
      <c r="A16" s="52" t="s">
        <v>20</v>
      </c>
      <c r="B16" s="53"/>
      <c r="C16" s="53"/>
      <c r="D16" s="53"/>
      <c r="E16" s="53"/>
      <c r="F16" s="53"/>
      <c r="G16" s="54"/>
      <c r="H16" s="17"/>
      <c r="I16" s="6"/>
    </row>
    <row r="17" spans="1:8" ht="15.6" x14ac:dyDescent="0.3">
      <c r="A17" s="7" t="s">
        <v>16</v>
      </c>
      <c r="B17" s="10"/>
      <c r="C17" s="5"/>
      <c r="D17" s="33"/>
      <c r="E17" s="12">
        <v>2</v>
      </c>
      <c r="F17" s="57">
        <v>30000</v>
      </c>
      <c r="G17" s="28">
        <f>SUM(F17:F17)</f>
        <v>30000</v>
      </c>
    </row>
    <row r="18" spans="1:8" ht="15.6" x14ac:dyDescent="0.3">
      <c r="A18" s="7" t="s">
        <v>2</v>
      </c>
      <c r="B18" s="10"/>
      <c r="C18" s="5"/>
      <c r="D18" s="33"/>
      <c r="E18" s="12">
        <v>1</v>
      </c>
      <c r="F18" s="58">
        <v>15000</v>
      </c>
      <c r="G18" s="28">
        <f>SUM(F18:F18)</f>
        <v>15000</v>
      </c>
    </row>
    <row r="19" spans="1:8" ht="15.6" x14ac:dyDescent="0.3">
      <c r="A19" s="7" t="s">
        <v>4</v>
      </c>
      <c r="B19" s="10"/>
      <c r="C19" s="29">
        <v>25000</v>
      </c>
      <c r="D19" s="33"/>
      <c r="E19" s="12">
        <v>3</v>
      </c>
      <c r="F19" s="58">
        <v>45000</v>
      </c>
      <c r="G19" s="32">
        <f>SUM(C19+F19)</f>
        <v>70000</v>
      </c>
      <c r="H19" s="20"/>
    </row>
    <row r="20" spans="1:8" ht="15.6" x14ac:dyDescent="0.3">
      <c r="A20" s="7" t="s">
        <v>8</v>
      </c>
      <c r="B20" s="10"/>
      <c r="C20" s="5"/>
      <c r="D20" s="33"/>
      <c r="E20" s="12">
        <v>2</v>
      </c>
      <c r="F20" s="58">
        <v>30000</v>
      </c>
      <c r="G20" s="28">
        <f>SUM(F20:F20)</f>
        <v>30000</v>
      </c>
      <c r="H20" s="18"/>
    </row>
    <row r="21" spans="1:8" ht="15.6" x14ac:dyDescent="0.3">
      <c r="A21" s="7" t="s">
        <v>9</v>
      </c>
      <c r="B21" s="10"/>
      <c r="C21" s="29">
        <v>25000</v>
      </c>
      <c r="D21" s="33"/>
      <c r="E21" s="12">
        <v>2</v>
      </c>
      <c r="F21" s="58">
        <v>30000</v>
      </c>
      <c r="G21" s="28">
        <f>SUM(F21+C21)</f>
        <v>55000</v>
      </c>
      <c r="H21" s="20"/>
    </row>
    <row r="22" spans="1:8" ht="15.6" x14ac:dyDescent="0.3">
      <c r="A22" s="7" t="s">
        <v>10</v>
      </c>
      <c r="B22" s="10"/>
      <c r="C22" s="5"/>
      <c r="D22" s="33"/>
      <c r="E22" s="12">
        <v>1</v>
      </c>
      <c r="F22" s="58">
        <v>15000</v>
      </c>
      <c r="G22" s="28">
        <f>SUM(F22:F22)</f>
        <v>15000</v>
      </c>
    </row>
    <row r="23" spans="1:8" ht="15.6" x14ac:dyDescent="0.3">
      <c r="A23" s="34"/>
      <c r="B23" s="35"/>
      <c r="C23" s="36"/>
      <c r="D23" s="40"/>
      <c r="E23" s="37"/>
      <c r="F23" s="38"/>
      <c r="G23" s="39"/>
    </row>
    <row r="24" spans="1:8" ht="15.6" x14ac:dyDescent="0.3">
      <c r="A24" s="34" t="s">
        <v>26</v>
      </c>
      <c r="B24" s="46"/>
      <c r="C24" s="44">
        <f>SUM(C19:C21)</f>
        <v>50000</v>
      </c>
      <c r="D24" s="40"/>
      <c r="E24" s="37">
        <f>SUM(E17:E23)</f>
        <v>11</v>
      </c>
      <c r="F24" s="55">
        <f>SUM(F17:F23)</f>
        <v>165000</v>
      </c>
      <c r="G24" s="41">
        <f>SUM(G17:G22)</f>
        <v>215000</v>
      </c>
    </row>
    <row r="25" spans="1:8" ht="15.6" x14ac:dyDescent="0.3">
      <c r="A25" s="34"/>
      <c r="B25" s="35"/>
      <c r="C25" s="36"/>
      <c r="D25" s="40"/>
      <c r="E25" s="37"/>
      <c r="F25" s="38"/>
      <c r="G25" s="39"/>
    </row>
    <row r="26" spans="1:8" ht="16.2" thickBot="1" x14ac:dyDescent="0.35">
      <c r="A26" s="9" t="s">
        <v>15</v>
      </c>
      <c r="B26" s="47">
        <f>SUM(B15:B25)</f>
        <v>1162500</v>
      </c>
      <c r="C26" s="49">
        <f>SUM(C15+C24)</f>
        <v>125000</v>
      </c>
      <c r="D26" s="45">
        <f>SUM(D15:D24)</f>
        <v>1237500</v>
      </c>
      <c r="E26" s="13">
        <f>SUM(E15+E24)</f>
        <v>27</v>
      </c>
      <c r="F26" s="56">
        <f>SUM(F15+F24)</f>
        <v>375000</v>
      </c>
      <c r="G26" s="45">
        <f>SUM(G15+G24)</f>
        <v>1662500</v>
      </c>
    </row>
    <row r="27" spans="1:8" ht="15.6" x14ac:dyDescent="0.3">
      <c r="A27" s="1"/>
      <c r="B27" s="1"/>
      <c r="C27" s="1"/>
      <c r="D27" s="1"/>
      <c r="E27" s="3"/>
    </row>
    <row r="28" spans="1:8" ht="15.6" x14ac:dyDescent="0.3">
      <c r="B28" s="1"/>
      <c r="C28" s="1"/>
      <c r="D28" s="1"/>
      <c r="E28" s="1"/>
    </row>
    <row r="29" spans="1:8" ht="15.6" x14ac:dyDescent="0.3">
      <c r="A29" s="2" t="s">
        <v>17</v>
      </c>
      <c r="E29" s="1"/>
    </row>
    <row r="30" spans="1:8" ht="15.6" x14ac:dyDescent="0.3">
      <c r="A30" s="2" t="s">
        <v>19</v>
      </c>
    </row>
  </sheetData>
  <mergeCells count="2">
    <mergeCell ref="A2:F2"/>
    <mergeCell ref="A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5" sqref="F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- March</vt:lpstr>
      <vt:lpstr>Sheet3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2016-04-07T15:52:20Z</dcterms:created>
  <dc:creator>Boyle, Marilyn (DWD)</dc:creator>
  <lastModifiedBy>Sweeney, Alice (DWD)</lastModifiedBy>
  <lastPrinted>2017-09-08T15:33:37Z</lastPrinted>
  <dcterms:modified xsi:type="dcterms:W3CDTF">2017-09-08T16:56:29Z</dcterms:modified>
</coreProperties>
</file>