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CTIVE PROJECTS\MassHealth Waiver Cost Protocol\CBDCs\Templates\"/>
    </mc:Choice>
  </mc:AlternateContent>
  <xr:revisionPtr revIDLastSave="0" documentId="13_ncr:1_{681AB8AC-BB6F-4440-8C77-BA2279A1F0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" sheetId="1" r:id="rId1"/>
    <sheet name="List" sheetId="2" r:id="rId2"/>
    <sheet name="DataExtrac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2" i="1" l="1"/>
  <c r="C42" i="1"/>
  <c r="Z2" i="3" s="1"/>
  <c r="C34" i="1"/>
  <c r="C44" i="1" s="1"/>
  <c r="CJ2" i="3"/>
  <c r="CH2" i="3"/>
  <c r="CF2" i="3"/>
  <c r="CD2" i="3"/>
  <c r="CI2" i="3"/>
  <c r="CG2" i="3"/>
  <c r="CE2" i="3"/>
  <c r="CC2" i="3"/>
  <c r="CA2" i="3"/>
  <c r="BZ2" i="3"/>
  <c r="BY2" i="3"/>
  <c r="BX2" i="3"/>
  <c r="BW2" i="3"/>
  <c r="BV2" i="3"/>
  <c r="BU2" i="3"/>
  <c r="BO2" i="3"/>
  <c r="BM2" i="3"/>
  <c r="BK2" i="3"/>
  <c r="BI2" i="3"/>
  <c r="BN2" i="3"/>
  <c r="BL2" i="3"/>
  <c r="BJ2" i="3"/>
  <c r="BH2" i="3"/>
  <c r="BF2" i="3"/>
  <c r="BE2" i="3"/>
  <c r="BD2" i="3"/>
  <c r="BC2" i="3"/>
  <c r="BB2" i="3"/>
  <c r="BA2" i="3"/>
  <c r="AZ2" i="3"/>
  <c r="AT2" i="3"/>
  <c r="AR2" i="3"/>
  <c r="AP2" i="3"/>
  <c r="AN2" i="3"/>
  <c r="AS2" i="3"/>
  <c r="AQ2" i="3"/>
  <c r="AO2" i="3"/>
  <c r="AM2" i="3"/>
  <c r="AK2" i="3"/>
  <c r="AJ2" i="3"/>
  <c r="AI2" i="3"/>
  <c r="AH2" i="3"/>
  <c r="AG2" i="3"/>
  <c r="AF2" i="3"/>
  <c r="AE2" i="3"/>
  <c r="Y2" i="3"/>
  <c r="W2" i="3"/>
  <c r="U2" i="3"/>
  <c r="S2" i="3"/>
  <c r="X2" i="3"/>
  <c r="V2" i="3"/>
  <c r="T2" i="3"/>
  <c r="R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A2" i="3"/>
  <c r="J42" i="1"/>
  <c r="I42" i="1"/>
  <c r="CK2" i="3" s="1"/>
  <c r="I34" i="1"/>
  <c r="I44" i="1" s="1"/>
  <c r="H42" i="1"/>
  <c r="G42" i="1"/>
  <c r="BP2" i="3" s="1"/>
  <c r="G34" i="1"/>
  <c r="BG2" i="3" s="1"/>
  <c r="F42" i="1"/>
  <c r="E42" i="1"/>
  <c r="AU2" i="3" s="1"/>
  <c r="E34" i="1"/>
  <c r="Q2" i="3"/>
  <c r="C45" i="1" l="1"/>
  <c r="AA2" i="3"/>
  <c r="CL2" i="3"/>
  <c r="I45" i="1"/>
  <c r="BQ2" i="3"/>
  <c r="G45" i="1"/>
  <c r="BS2" i="3" s="1"/>
  <c r="AV2" i="3"/>
  <c r="E45" i="1"/>
  <c r="AX2" i="3" s="1"/>
  <c r="E44" i="1"/>
  <c r="E46" i="1" s="1"/>
  <c r="AY2" i="3" s="1"/>
  <c r="AL2" i="3"/>
  <c r="CB2" i="3"/>
  <c r="G44" i="1"/>
  <c r="C46" i="1" l="1"/>
  <c r="AC2" i="3"/>
  <c r="I46" i="1"/>
  <c r="CO2" i="3" s="1"/>
  <c r="CN2" i="3"/>
  <c r="AW2" i="3"/>
  <c r="CM2" i="3"/>
  <c r="AD2" i="3"/>
  <c r="AB2" i="3"/>
  <c r="G46" i="1"/>
  <c r="BT2" i="3" s="1"/>
  <c r="BR2" i="3"/>
</calcChain>
</file>

<file path=xl/sharedStrings.xml><?xml version="1.0" encoding="utf-8"?>
<sst xmlns="http://schemas.openxmlformats.org/spreadsheetml/2006/main" count="141" uniqueCount="135">
  <si>
    <r>
      <t xml:space="preserve">Total Reimbursable Program Expense
</t>
    </r>
    <r>
      <rPr>
        <i/>
        <sz val="11"/>
        <color theme="1"/>
        <rFont val="Calibri"/>
        <family val="2"/>
        <scheme val="minor"/>
      </rPr>
      <t>UFR Schedule B, line 53E</t>
    </r>
  </si>
  <si>
    <r>
      <t xml:space="preserve">Program per diem
</t>
    </r>
    <r>
      <rPr>
        <i/>
        <sz val="11"/>
        <color theme="1"/>
        <rFont val="Calibri"/>
        <family val="2"/>
        <scheme val="minor"/>
      </rPr>
      <t>Line 1 / Line 2</t>
    </r>
  </si>
  <si>
    <t>For lines 4 through 7, report data for patients aged 22 though 64 only.</t>
  </si>
  <si>
    <t>MassHealth Primary Care Clinician/Fee-for-Service</t>
  </si>
  <si>
    <t>Medicaid Managed Care</t>
  </si>
  <si>
    <t>Uninsured</t>
  </si>
  <si>
    <t>Total</t>
  </si>
  <si>
    <t>(A)
Patient Days</t>
  </si>
  <si>
    <t>(B)
Revenue</t>
  </si>
  <si>
    <r>
      <t xml:space="preserve">Total expenses for public and uninsured 22-64
</t>
    </r>
    <r>
      <rPr>
        <i/>
        <sz val="11"/>
        <color theme="1"/>
        <rFont val="Calibri"/>
        <family val="2"/>
        <scheme val="minor"/>
      </rPr>
      <t>Line 3 * Line 8A</t>
    </r>
  </si>
  <si>
    <r>
      <t xml:space="preserve">Total revenue for public and uninsured 22-64
</t>
    </r>
    <r>
      <rPr>
        <i/>
        <sz val="11"/>
        <color theme="1"/>
        <rFont val="Calibri"/>
        <family val="2"/>
        <scheme val="minor"/>
      </rPr>
      <t>Line 8B</t>
    </r>
  </si>
  <si>
    <r>
      <t xml:space="preserve">Total unreimbursed expenses
</t>
    </r>
    <r>
      <rPr>
        <i/>
        <sz val="11"/>
        <color theme="1"/>
        <rFont val="Calibri"/>
        <family val="2"/>
        <scheme val="minor"/>
      </rPr>
      <t>Line 9 - Line 10</t>
    </r>
  </si>
  <si>
    <t>Report only data related to Community-Based Detoxication Center programs. Green boxes will be automatically calculated.</t>
  </si>
  <si>
    <t>Provider Name:</t>
  </si>
  <si>
    <t>Community-Based Detoxification Filing</t>
  </si>
  <si>
    <t>MassHealth Provider Number:</t>
  </si>
  <si>
    <t>DPH License Number:</t>
  </si>
  <si>
    <t>Provider City, State, Zip:</t>
  </si>
  <si>
    <t>Provider Address:</t>
  </si>
  <si>
    <t>Organization Name:</t>
  </si>
  <si>
    <t>Organization Address:</t>
  </si>
  <si>
    <t>Organization City, State, Zip:</t>
  </si>
  <si>
    <t>UFR Program #:</t>
  </si>
  <si>
    <t>As-Filed</t>
  </si>
  <si>
    <t>Under Review</t>
  </si>
  <si>
    <t>Audited</t>
  </si>
  <si>
    <t>Accepted</t>
  </si>
  <si>
    <r>
      <t xml:space="preserve">Date of UFR Used </t>
    </r>
    <r>
      <rPr>
        <sz val="11"/>
        <color theme="1"/>
        <rFont val="Calibri"/>
        <family val="2"/>
        <scheme val="minor"/>
      </rPr>
      <t>(mm/dd/yyyy)</t>
    </r>
    <r>
      <rPr>
        <b/>
        <sz val="11"/>
        <color theme="1"/>
        <rFont val="Calibri"/>
        <family val="2"/>
        <scheme val="minor"/>
      </rPr>
      <t>:</t>
    </r>
  </si>
  <si>
    <r>
      <t xml:space="preserve">FY Begin </t>
    </r>
    <r>
      <rPr>
        <sz val="11"/>
        <color theme="1"/>
        <rFont val="Calibri"/>
        <family val="2"/>
        <scheme val="minor"/>
      </rPr>
      <t>(mm/dd/yyyy)</t>
    </r>
    <r>
      <rPr>
        <b/>
        <sz val="11"/>
        <color theme="1"/>
        <rFont val="Calibri"/>
        <family val="2"/>
        <scheme val="minor"/>
      </rPr>
      <t>:</t>
    </r>
  </si>
  <si>
    <r>
      <t xml:space="preserve">FY End </t>
    </r>
    <r>
      <rPr>
        <sz val="11"/>
        <color theme="1"/>
        <rFont val="Calibri"/>
        <family val="2"/>
        <scheme val="minor"/>
      </rPr>
      <t>(mm/dd/yyyy)</t>
    </r>
    <r>
      <rPr>
        <b/>
        <sz val="11"/>
        <color theme="1"/>
        <rFont val="Calibri"/>
        <family val="2"/>
        <scheme val="minor"/>
      </rPr>
      <t>:</t>
    </r>
  </si>
  <si>
    <r>
      <t xml:space="preserve">Status of UFR </t>
    </r>
    <r>
      <rPr>
        <sz val="11"/>
        <color theme="1"/>
        <rFont val="Calibri"/>
        <family val="2"/>
        <scheme val="minor"/>
      </rPr>
      <t>(select one)</t>
    </r>
    <r>
      <rPr>
        <b/>
        <sz val="11"/>
        <color theme="1"/>
        <rFont val="Calibri"/>
        <family val="2"/>
        <scheme val="minor"/>
      </rPr>
      <t>:</t>
    </r>
  </si>
  <si>
    <t>Prov Name</t>
  </si>
  <si>
    <t>Prov Address</t>
  </si>
  <si>
    <t>Prov City,State,Zip</t>
  </si>
  <si>
    <t>Org Name</t>
  </si>
  <si>
    <t>Org Address</t>
  </si>
  <si>
    <t>Org City,State,Zip</t>
  </si>
  <si>
    <t>MH Prov Numb</t>
  </si>
  <si>
    <t>DPH Lic Numb</t>
  </si>
  <si>
    <t>Info Change?</t>
  </si>
  <si>
    <t>Form Instructions:</t>
  </si>
  <si>
    <t>Medicare &amp; Medicaid Dual-Eligibles</t>
  </si>
  <si>
    <t>SECTION A: DEMOGRAPHIC INFORMATION</t>
  </si>
  <si>
    <t>SECTION B: COST AND UTILIZATION DATA</t>
  </si>
  <si>
    <r>
      <t xml:space="preserve">Number of Service Units Delivered (days)
</t>
    </r>
    <r>
      <rPr>
        <i/>
        <sz val="11"/>
        <color theme="1"/>
        <rFont val="Calibri"/>
        <family val="2"/>
        <scheme val="minor"/>
      </rPr>
      <t>UFR Schedule B, line 6SS</t>
    </r>
  </si>
  <si>
    <t>- Only report data related to Community-Based Detoxification Center programs.
- Enter data in the white boxes.  Green boxes will automatically calculate.
- For Patient Days &amp; Revenue (lines 4-7), only report data for patients aged 22 - 64.
- If operating multiple CBDC programs, complete a separate form for each program.
- See additional instructions in accompanying PDF document.</t>
  </si>
  <si>
    <t>From FY2015-FY2023, did any of the information above change?
(If so, please explain and provide updated info here):</t>
  </si>
  <si>
    <t>Fiscal Year 2025</t>
  </si>
  <si>
    <t>Fiscal Year 2026</t>
  </si>
  <si>
    <t>Fiscal Year 2027</t>
  </si>
  <si>
    <t>Fiscal Year 2028</t>
  </si>
  <si>
    <t>FY25 DateUFR</t>
  </si>
  <si>
    <t>FY25 UFR Prog No.</t>
  </si>
  <si>
    <t>FY25 UFR Status</t>
  </si>
  <si>
    <t>FY25 Begin</t>
  </si>
  <si>
    <t>FY25 End</t>
  </si>
  <si>
    <t>FY25 Ln1</t>
  </si>
  <si>
    <t>FY25 Ln2</t>
  </si>
  <si>
    <t>FY25 Ln3</t>
  </si>
  <si>
    <t>FY25 Ln 4A</t>
  </si>
  <si>
    <t>FY25 Ln 4B</t>
  </si>
  <si>
    <t>FY25 Ln 5A</t>
  </si>
  <si>
    <t>FY25 Ln 5B</t>
  </si>
  <si>
    <t>FY25 Ln 6A</t>
  </si>
  <si>
    <t>FY25 Ln 6B</t>
  </si>
  <si>
    <t>FY25 Ln 7A</t>
  </si>
  <si>
    <t>FY25 Ln 7B</t>
  </si>
  <si>
    <t>FY25 Ln 8A</t>
  </si>
  <si>
    <t>FY25 Ln 8B</t>
  </si>
  <si>
    <t>FY25 Ln 9</t>
  </si>
  <si>
    <t>FY25 Ln 10</t>
  </si>
  <si>
    <t>FY25 Ln 11</t>
  </si>
  <si>
    <t>FY26 DateUFR</t>
  </si>
  <si>
    <t>FY26 UFR Prog No.</t>
  </si>
  <si>
    <t>FY26 UFR Status</t>
  </si>
  <si>
    <t>FY26 Begin</t>
  </si>
  <si>
    <t>FY26 End</t>
  </si>
  <si>
    <t>FY26 Ln1</t>
  </si>
  <si>
    <t>FY26 Ln2</t>
  </si>
  <si>
    <t>FY26 Ln3</t>
  </si>
  <si>
    <t>FY26 Ln 4A</t>
  </si>
  <si>
    <t>FY26 Ln 4B</t>
  </si>
  <si>
    <t>FY26 Ln 5A</t>
  </si>
  <si>
    <t>FY26 Ln 5B</t>
  </si>
  <si>
    <t>FY26 Ln 6A</t>
  </si>
  <si>
    <t>FY26 Ln 6B</t>
  </si>
  <si>
    <t>FY26 Ln 7A</t>
  </si>
  <si>
    <t>FY26 Ln 7B</t>
  </si>
  <si>
    <t>FY26 Ln 8A</t>
  </si>
  <si>
    <t>FY26 Ln 8B</t>
  </si>
  <si>
    <t>FY26 Ln 9</t>
  </si>
  <si>
    <t>FY26 Ln 10</t>
  </si>
  <si>
    <t>FY26 Ln 11</t>
  </si>
  <si>
    <t>FY27 DateUFR</t>
  </si>
  <si>
    <t>FY27 UFR Prog No.</t>
  </si>
  <si>
    <t>FY27 UFR Status</t>
  </si>
  <si>
    <t>FY27 Begin</t>
  </si>
  <si>
    <t>FY27 End</t>
  </si>
  <si>
    <t>FY27 Ln1</t>
  </si>
  <si>
    <t>FY27 Ln2</t>
  </si>
  <si>
    <t>FY27 Ln3</t>
  </si>
  <si>
    <t>FY27 Ln 4A</t>
  </si>
  <si>
    <t>FY27 Ln 4B</t>
  </si>
  <si>
    <t>FY27 Ln 5A</t>
  </si>
  <si>
    <t>FY27 Ln 5B</t>
  </si>
  <si>
    <t>FY27 Ln 6A</t>
  </si>
  <si>
    <t>FY27 Ln 6B</t>
  </si>
  <si>
    <t>FY27 Ln 7A</t>
  </si>
  <si>
    <t>FY27 Ln 7B</t>
  </si>
  <si>
    <t>FY27 Ln 8A</t>
  </si>
  <si>
    <t>FY27 Ln 8B</t>
  </si>
  <si>
    <t>FY27 Ln 9</t>
  </si>
  <si>
    <t>FY27 Ln 10</t>
  </si>
  <si>
    <t>FY27 Ln 11</t>
  </si>
  <si>
    <t>FY28 DateUFR</t>
  </si>
  <si>
    <t>FY28 UFR Prog No.</t>
  </si>
  <si>
    <t>FY28 UFR Status</t>
  </si>
  <si>
    <t>FY28 Begin</t>
  </si>
  <si>
    <t>FY28 End</t>
  </si>
  <si>
    <t>FY28 Ln1</t>
  </si>
  <si>
    <t>FY28 Ln2</t>
  </si>
  <si>
    <t>FY28 Ln3</t>
  </si>
  <si>
    <t>FY28 Ln 4A</t>
  </si>
  <si>
    <t>FY28 Ln 4B</t>
  </si>
  <si>
    <t>FY28 Ln 5A</t>
  </si>
  <si>
    <t>FY28 Ln 5B</t>
  </si>
  <si>
    <t>FY28 Ln 6A</t>
  </si>
  <si>
    <t>FY28 Ln 6B</t>
  </si>
  <si>
    <t>FY28 Ln 7A</t>
  </si>
  <si>
    <t>FY28 Ln 7B</t>
  </si>
  <si>
    <t>FY28 Ln 8A</t>
  </si>
  <si>
    <t>FY28 Ln 8B</t>
  </si>
  <si>
    <t>FY28 Ln 9</t>
  </si>
  <si>
    <t>FY28 Ln 10</t>
  </si>
  <si>
    <t>FY28 Ln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</si>
</sst>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_);[Red]\(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/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374370555742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3743705557422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1499374370555742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4" fontId="0" fillId="0" borderId="0" xfId="0" applyNumberFormat="1"/>
    <xf numFmtId="6" fontId="0" fillId="0" borderId="0" xfId="0" applyNumberFormat="1"/>
    <xf numFmtId="38" fontId="0" fillId="0" borderId="0" xfId="0" applyNumberFormat="1"/>
    <xf numFmtId="8" fontId="0" fillId="0" borderId="0" xfId="0" applyNumberFormat="1"/>
    <xf numFmtId="0" fontId="1" fillId="5" borderId="0" xfId="0" applyFont="1" applyFill="1"/>
    <xf numFmtId="0" fontId="1" fillId="5" borderId="0" xfId="0" applyFont="1" applyFill="1" applyAlignment="1">
      <alignment horizontal="right" vertical="center"/>
    </xf>
    <xf numFmtId="0" fontId="0" fillId="5" borderId="0" xfId="0" applyFill="1" applyAlignment="1" applyProtection="1">
      <alignment horizontal="center"/>
      <protection locked="0"/>
    </xf>
    <xf numFmtId="0" fontId="0" fillId="5" borderId="0" xfId="0" applyFill="1" applyProtection="1">
      <protection locked="0"/>
    </xf>
    <xf numFmtId="0" fontId="1" fillId="5" borderId="0" xfId="0" applyFont="1" applyFill="1" applyAlignment="1">
      <alignment horizontal="right" vertical="center" wrapText="1"/>
    </xf>
    <xf numFmtId="0" fontId="0" fillId="5" borderId="0" xfId="0" applyFill="1" applyAlignment="1" applyProtection="1">
      <alignment horizont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/>
    </xf>
    <xf numFmtId="0" fontId="0" fillId="5" borderId="2" xfId="0" applyFill="1" applyBorder="1" applyAlignment="1">
      <alignment wrapText="1"/>
    </xf>
    <xf numFmtId="0" fontId="0" fillId="5" borderId="0" xfId="0" applyFill="1" applyAlignment="1">
      <alignment horizontal="center" vertical="center"/>
    </xf>
    <xf numFmtId="0" fontId="0" fillId="0" borderId="13" xfId="0" applyBorder="1" applyAlignment="1" applyProtection="1">
      <alignment horizontal="left" vertical="top" wrapText="1"/>
      <protection locked="0"/>
    </xf>
    <xf numFmtId="164" fontId="0" fillId="0" borderId="9" xfId="0" applyNumberFormat="1" applyBorder="1" applyAlignment="1" applyProtection="1">
      <alignment vertical="center"/>
      <protection locked="0"/>
    </xf>
    <xf numFmtId="6" fontId="0" fillId="0" borderId="10" xfId="0" applyNumberFormat="1" applyBorder="1" applyAlignment="1" applyProtection="1">
      <alignment vertical="center"/>
      <protection locked="0"/>
    </xf>
    <xf numFmtId="164" fontId="1" fillId="6" borderId="9" xfId="0" applyNumberFormat="1" applyFont="1" applyFill="1" applyBorder="1" applyAlignment="1">
      <alignment vertical="center"/>
    </xf>
    <xf numFmtId="6" fontId="1" fillId="6" borderId="10" xfId="0" applyNumberFormat="1" applyFont="1" applyFill="1" applyBorder="1" applyAlignment="1">
      <alignment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5" borderId="0" xfId="0" applyFill="1" applyAlignment="1" applyProtection="1">
      <alignment vertical="center"/>
      <protection locked="0"/>
    </xf>
    <xf numFmtId="0" fontId="0" fillId="5" borderId="0" xfId="0" applyFill="1" applyAlignment="1" applyProtection="1">
      <alignment horizontal="left" vertical="center"/>
      <protection locked="0"/>
    </xf>
    <xf numFmtId="0" fontId="0" fillId="5" borderId="5" xfId="0" applyFill="1" applyBorder="1" applyAlignment="1">
      <alignment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 vertical="center"/>
    </xf>
    <xf numFmtId="6" fontId="0" fillId="0" borderId="3" xfId="0" applyNumberFormat="1" applyBorder="1" applyAlignment="1" applyProtection="1">
      <alignment vertical="center"/>
      <protection locked="0"/>
    </xf>
    <xf numFmtId="38" fontId="0" fillId="0" borderId="3" xfId="0" applyNumberFormat="1" applyBorder="1" applyAlignment="1" applyProtection="1">
      <alignment vertical="center"/>
      <protection locked="0"/>
    </xf>
    <xf numFmtId="8" fontId="1" fillId="6" borderId="3" xfId="0" applyNumberFormat="1" applyFont="1" applyFill="1" applyBorder="1" applyAlignment="1">
      <alignment vertical="center"/>
    </xf>
    <xf numFmtId="6" fontId="1" fillId="6" borderId="3" xfId="0" applyNumberFormat="1" applyFont="1" applyFill="1" applyBorder="1" applyAlignment="1">
      <alignment vertical="center"/>
    </xf>
    <xf numFmtId="6" fontId="1" fillId="6" borderId="11" xfId="0" applyNumberFormat="1" applyFont="1" applyFill="1" applyBorder="1" applyAlignment="1">
      <alignment vertical="center"/>
    </xf>
    <xf numFmtId="0" fontId="3" fillId="5" borderId="14" xfId="0" applyFont="1" applyFill="1" applyBorder="1" applyAlignment="1" applyProtection="1">
      <alignment vertical="center"/>
      <protection locked="0"/>
    </xf>
    <xf numFmtId="0" fontId="3" fillId="5" borderId="15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vertical="center"/>
      <protection locked="0"/>
    </xf>
    <xf numFmtId="0" fontId="0" fillId="5" borderId="0" xfId="0" quotePrefix="1" applyFill="1" applyAlignment="1" applyProtection="1">
      <alignment vertical="top" wrapText="1"/>
      <protection locked="0"/>
    </xf>
    <xf numFmtId="0" fontId="1" fillId="5" borderId="0" xfId="0" quotePrefix="1" applyFont="1" applyFill="1" applyAlignment="1">
      <alignment wrapText="1"/>
    </xf>
    <xf numFmtId="0" fontId="5" fillId="5" borderId="0" xfId="0" applyFont="1" applyFill="1" applyAlignment="1">
      <alignment horizontal="center"/>
    </xf>
    <xf numFmtId="14" fontId="0" fillId="0" borderId="16" xfId="0" applyNumberFormat="1" applyBorder="1" applyAlignment="1" applyProtection="1">
      <alignment vertical="center"/>
      <protection locked="0"/>
    </xf>
    <xf numFmtId="0" fontId="1" fillId="6" borderId="3" xfId="0" applyFont="1" applyFill="1" applyBorder="1" applyAlignment="1">
      <alignment vertical="center"/>
    </xf>
    <xf numFmtId="0" fontId="1" fillId="5" borderId="6" xfId="0" applyFont="1" applyFill="1" applyBorder="1"/>
    <xf numFmtId="0" fontId="0" fillId="5" borderId="6" xfId="0" applyFill="1" applyBorder="1" applyAlignment="1">
      <alignment vertical="center"/>
    </xf>
    <xf numFmtId="6" fontId="1" fillId="5" borderId="4" xfId="0" applyNumberFormat="1" applyFont="1" applyFill="1" applyBorder="1" applyAlignment="1">
      <alignment vertical="center"/>
    </xf>
    <xf numFmtId="6" fontId="0" fillId="5" borderId="4" xfId="0" applyNumberFormat="1" applyFill="1" applyBorder="1" applyAlignment="1">
      <alignment vertical="center"/>
    </xf>
    <xf numFmtId="6" fontId="1" fillId="5" borderId="12" xfId="0" applyNumberFormat="1" applyFont="1" applyFill="1" applyBorder="1" applyAlignment="1">
      <alignment vertical="center"/>
    </xf>
    <xf numFmtId="0" fontId="1" fillId="5" borderId="0" xfId="0" applyFont="1" applyFill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4BAE1"/>
      <color rgb="FFD8C0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showGridLines="0" tabSelected="1" showWhiteSpace="0" topLeftCell="A11" zoomScaleNormal="100" workbookViewId="0">
      <pane xSplit="2" topLeftCell="C1" activePane="topRight" state="frozen"/>
      <selection pane="topRight" activeCell="D42" sqref="D42"/>
    </sheetView>
  </sheetViews>
  <sheetFormatPr defaultColWidth="9.109375" defaultRowHeight="14.4" x14ac:dyDescent="0.3"/>
  <cols>
    <col min="1" max="1" width="40" style="4" customWidth="1"/>
    <col min="2" max="2" width="50.6640625" style="4" customWidth="1"/>
    <col min="3" max="10" width="19.109375" style="4" customWidth="1"/>
    <col min="11" max="16384" width="9.109375" style="4"/>
  </cols>
  <sheetData>
    <row r="1" spans="1:9" x14ac:dyDescent="0.3">
      <c r="A1" s="9" t="s">
        <v>14</v>
      </c>
    </row>
    <row r="2" spans="1:9" x14ac:dyDescent="0.3">
      <c r="A2" s="9"/>
    </row>
    <row r="3" spans="1:9" x14ac:dyDescent="0.3">
      <c r="A3" s="9" t="s">
        <v>40</v>
      </c>
    </row>
    <row r="4" spans="1:9" ht="145.80000000000001" customHeight="1" x14ac:dyDescent="0.3">
      <c r="A4" s="45" t="s">
        <v>45</v>
      </c>
    </row>
    <row r="5" spans="1:9" x14ac:dyDescent="0.3">
      <c r="A5" s="9"/>
    </row>
    <row r="6" spans="1:9" x14ac:dyDescent="0.3">
      <c r="A6" s="9"/>
    </row>
    <row r="7" spans="1:9" x14ac:dyDescent="0.3">
      <c r="A7" s="9" t="s">
        <v>42</v>
      </c>
    </row>
    <row r="8" spans="1:9" ht="13.95" customHeight="1" x14ac:dyDescent="0.3"/>
    <row r="9" spans="1:9" ht="20.100000000000001" customHeight="1" x14ac:dyDescent="0.3">
      <c r="A9" s="10" t="s">
        <v>13</v>
      </c>
      <c r="B9" s="28"/>
      <c r="C9" s="11"/>
      <c r="D9" s="46"/>
      <c r="E9" s="44"/>
      <c r="F9" s="44"/>
      <c r="G9" s="44"/>
      <c r="H9" s="44"/>
      <c r="I9" s="11"/>
    </row>
    <row r="10" spans="1:9" ht="20.100000000000001" customHeight="1" x14ac:dyDescent="0.3">
      <c r="A10" s="10" t="s">
        <v>18</v>
      </c>
      <c r="B10" s="28"/>
      <c r="C10" s="11"/>
      <c r="E10" s="44"/>
      <c r="F10" s="44"/>
      <c r="G10" s="44"/>
      <c r="H10" s="44"/>
      <c r="I10" s="11"/>
    </row>
    <row r="11" spans="1:9" ht="20.100000000000001" customHeight="1" x14ac:dyDescent="0.3">
      <c r="A11" s="10" t="s">
        <v>17</v>
      </c>
      <c r="B11" s="28"/>
      <c r="C11" s="11"/>
      <c r="E11" s="44"/>
      <c r="F11" s="44"/>
      <c r="G11" s="44"/>
      <c r="H11" s="44"/>
      <c r="I11" s="11"/>
    </row>
    <row r="12" spans="1:9" ht="7.95" customHeight="1" x14ac:dyDescent="0.3">
      <c r="A12" s="10"/>
      <c r="B12" s="29"/>
      <c r="C12" s="12"/>
      <c r="E12" s="44"/>
      <c r="F12" s="44"/>
      <c r="G12" s="44"/>
      <c r="H12" s="44"/>
      <c r="I12" s="12"/>
    </row>
    <row r="13" spans="1:9" ht="20.100000000000001" customHeight="1" x14ac:dyDescent="0.3">
      <c r="A13" s="10" t="s">
        <v>19</v>
      </c>
      <c r="B13" s="28"/>
      <c r="C13" s="11"/>
      <c r="E13" s="44"/>
      <c r="F13" s="44"/>
      <c r="G13" s="44"/>
      <c r="H13" s="44"/>
      <c r="I13" s="11"/>
    </row>
    <row r="14" spans="1:9" ht="20.100000000000001" customHeight="1" x14ac:dyDescent="0.3">
      <c r="A14" s="10" t="s">
        <v>20</v>
      </c>
      <c r="B14" s="28"/>
      <c r="C14" s="11"/>
      <c r="E14" s="30"/>
      <c r="G14" s="11"/>
      <c r="I14" s="11"/>
    </row>
    <row r="15" spans="1:9" ht="20.100000000000001" customHeight="1" x14ac:dyDescent="0.3">
      <c r="A15" s="10" t="s">
        <v>21</v>
      </c>
      <c r="B15" s="28"/>
      <c r="C15" s="11"/>
      <c r="E15" s="30"/>
      <c r="G15" s="11"/>
      <c r="I15" s="11"/>
    </row>
    <row r="16" spans="1:9" ht="7.95" customHeight="1" x14ac:dyDescent="0.3">
      <c r="A16" s="10"/>
      <c r="B16" s="29"/>
      <c r="C16" s="12"/>
      <c r="E16" s="30"/>
      <c r="G16" s="12"/>
      <c r="I16" s="12"/>
    </row>
    <row r="17" spans="1:10" ht="20.100000000000001" customHeight="1" x14ac:dyDescent="0.3">
      <c r="A17" s="10" t="s">
        <v>15</v>
      </c>
      <c r="B17" s="28"/>
      <c r="C17" s="11"/>
      <c r="E17" s="30"/>
      <c r="G17" s="11"/>
      <c r="I17" s="11"/>
    </row>
    <row r="18" spans="1:10" ht="20.100000000000001" customHeight="1" x14ac:dyDescent="0.3">
      <c r="A18" s="10" t="s">
        <v>16</v>
      </c>
      <c r="B18" s="28"/>
      <c r="C18" s="11"/>
      <c r="E18" s="30"/>
      <c r="G18" s="11"/>
      <c r="I18" s="11"/>
    </row>
    <row r="19" spans="1:10" ht="10.199999999999999" customHeight="1" x14ac:dyDescent="0.3">
      <c r="A19" s="10"/>
      <c r="B19" s="11"/>
      <c r="C19" s="11"/>
      <c r="E19" s="30"/>
      <c r="G19" s="11"/>
      <c r="I19" s="11"/>
    </row>
    <row r="20" spans="1:10" ht="83.4" customHeight="1" x14ac:dyDescent="0.3">
      <c r="A20" s="13" t="s">
        <v>46</v>
      </c>
      <c r="B20" s="23"/>
      <c r="C20" s="11"/>
      <c r="E20" s="30"/>
      <c r="G20" s="11"/>
      <c r="I20" s="11"/>
    </row>
    <row r="21" spans="1:10" ht="25.35" customHeight="1" x14ac:dyDescent="0.3">
      <c r="A21" s="13"/>
      <c r="B21" s="11"/>
      <c r="C21" s="11"/>
      <c r="E21" s="30"/>
      <c r="G21" s="11"/>
      <c r="I21" s="11"/>
    </row>
    <row r="22" spans="1:10" ht="20.100000000000001" customHeight="1" thickBot="1" x14ac:dyDescent="0.35">
      <c r="A22" s="34" t="s">
        <v>43</v>
      </c>
      <c r="B22" s="14"/>
      <c r="C22" s="11"/>
      <c r="E22" s="11"/>
      <c r="G22" s="11"/>
      <c r="I22" s="11"/>
    </row>
    <row r="23" spans="1:10" ht="26.4" customHeight="1" thickBot="1" x14ac:dyDescent="0.35">
      <c r="A23" s="10"/>
      <c r="B23" s="11"/>
      <c r="C23" s="40" t="s">
        <v>47</v>
      </c>
      <c r="D23" s="41"/>
      <c r="E23" s="40" t="s">
        <v>48</v>
      </c>
      <c r="F23" s="41"/>
      <c r="G23" s="40" t="s">
        <v>49</v>
      </c>
      <c r="H23" s="41"/>
      <c r="I23" s="40" t="s">
        <v>50</v>
      </c>
      <c r="J23" s="41"/>
    </row>
    <row r="24" spans="1:10" ht="20.100000000000001" customHeight="1" x14ac:dyDescent="0.3">
      <c r="B24" s="10" t="s">
        <v>27</v>
      </c>
      <c r="C24" s="47"/>
      <c r="D24" s="50"/>
      <c r="E24" s="47"/>
      <c r="F24" s="50"/>
      <c r="G24" s="47"/>
      <c r="H24" s="50"/>
      <c r="I24" s="47"/>
      <c r="J24" s="50"/>
    </row>
    <row r="25" spans="1:10" ht="20.100000000000001" customHeight="1" x14ac:dyDescent="0.3">
      <c r="B25" s="10" t="s">
        <v>22</v>
      </c>
      <c r="C25" s="42"/>
      <c r="D25" s="50"/>
      <c r="E25" s="42"/>
      <c r="F25" s="50"/>
      <c r="G25" s="42"/>
      <c r="H25" s="50"/>
      <c r="I25" s="42"/>
      <c r="J25" s="50"/>
    </row>
    <row r="26" spans="1:10" ht="20.100000000000001" customHeight="1" x14ac:dyDescent="0.3">
      <c r="B26" s="13" t="s">
        <v>30</v>
      </c>
      <c r="C26" s="42"/>
      <c r="D26" s="50"/>
      <c r="E26" s="42"/>
      <c r="F26" s="50"/>
      <c r="G26" s="42"/>
      <c r="H26" s="50"/>
      <c r="I26" s="42"/>
      <c r="J26" s="50"/>
    </row>
    <row r="27" spans="1:10" ht="20.100000000000001" customHeight="1" x14ac:dyDescent="0.3">
      <c r="B27" s="10" t="s">
        <v>28</v>
      </c>
      <c r="C27" s="43"/>
      <c r="D27" s="50"/>
      <c r="E27" s="43"/>
      <c r="F27" s="50"/>
      <c r="G27" s="43"/>
      <c r="H27" s="50"/>
      <c r="I27" s="43"/>
      <c r="J27" s="50"/>
    </row>
    <row r="28" spans="1:10" ht="20.100000000000001" customHeight="1" x14ac:dyDescent="0.3">
      <c r="B28" s="10" t="s">
        <v>29</v>
      </c>
      <c r="C28" s="43"/>
      <c r="D28" s="50"/>
      <c r="E28" s="43"/>
      <c r="F28" s="50"/>
      <c r="G28" s="43"/>
      <c r="H28" s="50"/>
      <c r="I28" s="43"/>
      <c r="J28" s="50"/>
    </row>
    <row r="29" spans="1:10" x14ac:dyDescent="0.3">
      <c r="C29" s="31"/>
      <c r="D29" s="50"/>
      <c r="E29" s="31"/>
      <c r="F29" s="50"/>
      <c r="G29" s="31"/>
      <c r="H29" s="50"/>
      <c r="I29" s="31"/>
      <c r="J29" s="50"/>
    </row>
    <row r="30" spans="1:10" ht="25.2" customHeight="1" x14ac:dyDescent="0.3">
      <c r="A30" s="54" t="s">
        <v>12</v>
      </c>
      <c r="B30" s="55"/>
      <c r="C30" s="31"/>
      <c r="D30" s="50"/>
      <c r="E30" s="31"/>
      <c r="F30" s="50"/>
      <c r="G30" s="31"/>
      <c r="H30" s="50"/>
      <c r="I30" s="31"/>
      <c r="J30" s="50"/>
    </row>
    <row r="31" spans="1:10" x14ac:dyDescent="0.3">
      <c r="A31" s="9"/>
      <c r="C31" s="31"/>
      <c r="D31" s="50"/>
      <c r="E31" s="31"/>
      <c r="F31" s="50"/>
      <c r="G31" s="31"/>
      <c r="H31" s="50"/>
      <c r="I31" s="31"/>
      <c r="J31" s="50"/>
    </row>
    <row r="32" spans="1:10" s="17" customFormat="1" ht="28.8" x14ac:dyDescent="0.3">
      <c r="A32" s="15">
        <v>1</v>
      </c>
      <c r="B32" s="16" t="s">
        <v>0</v>
      </c>
      <c r="C32" s="35"/>
      <c r="D32" s="50"/>
      <c r="E32" s="35"/>
      <c r="F32" s="50"/>
      <c r="G32" s="35"/>
      <c r="H32" s="50"/>
      <c r="I32" s="35"/>
      <c r="J32" s="50"/>
    </row>
    <row r="33" spans="1:10" s="17" customFormat="1" ht="28.8" x14ac:dyDescent="0.3">
      <c r="A33" s="15">
        <v>2</v>
      </c>
      <c r="B33" s="16" t="s">
        <v>44</v>
      </c>
      <c r="C33" s="36"/>
      <c r="D33" s="50"/>
      <c r="E33" s="36"/>
      <c r="F33" s="50"/>
      <c r="G33" s="36"/>
      <c r="H33" s="50"/>
      <c r="I33" s="36"/>
      <c r="J33" s="50"/>
    </row>
    <row r="34" spans="1:10" s="17" customFormat="1" ht="28.8" x14ac:dyDescent="0.3">
      <c r="A34" s="15">
        <v>3</v>
      </c>
      <c r="B34" s="16" t="s">
        <v>1</v>
      </c>
      <c r="C34" s="48" t="e">
        <f>C32/C33</f>
        <v>#DIV/0!</v>
      </c>
      <c r="D34" s="50"/>
      <c r="E34" s="37" t="e">
        <f>E32/E33</f>
        <v>#DIV/0!</v>
      </c>
      <c r="F34" s="50"/>
      <c r="G34" s="37" t="e">
        <f>G32/G33</f>
        <v>#DIV/0!</v>
      </c>
      <c r="H34" s="50"/>
      <c r="I34" s="37" t="e">
        <f>I32/I33</f>
        <v>#DIV/0!</v>
      </c>
      <c r="J34" s="50"/>
    </row>
    <row r="35" spans="1:10" ht="19.95" customHeight="1" x14ac:dyDescent="0.3">
      <c r="C35" s="31"/>
      <c r="D35" s="50"/>
      <c r="E35" s="31"/>
      <c r="F35" s="50"/>
      <c r="G35" s="31"/>
      <c r="H35" s="50"/>
      <c r="I35" s="31"/>
      <c r="J35" s="50"/>
    </row>
    <row r="36" spans="1:10" ht="19.2" customHeight="1" x14ac:dyDescent="0.3">
      <c r="A36" s="9" t="s">
        <v>2</v>
      </c>
      <c r="B36" s="49"/>
      <c r="C36" s="31"/>
      <c r="D36" s="50"/>
      <c r="E36" s="31"/>
      <c r="F36" s="50"/>
      <c r="G36" s="31"/>
      <c r="H36" s="50"/>
      <c r="I36" s="31"/>
      <c r="J36" s="50"/>
    </row>
    <row r="37" spans="1:10" ht="28.8" x14ac:dyDescent="0.3">
      <c r="C37" s="32" t="s">
        <v>7</v>
      </c>
      <c r="D37" s="33" t="s">
        <v>8</v>
      </c>
      <c r="E37" s="32" t="s">
        <v>7</v>
      </c>
      <c r="F37" s="33" t="s">
        <v>8</v>
      </c>
      <c r="G37" s="32" t="s">
        <v>7</v>
      </c>
      <c r="H37" s="33" t="s">
        <v>8</v>
      </c>
      <c r="I37" s="32" t="s">
        <v>7</v>
      </c>
      <c r="J37" s="33" t="s">
        <v>8</v>
      </c>
    </row>
    <row r="38" spans="1:10" s="17" customFormat="1" ht="20.100000000000001" customHeight="1" x14ac:dyDescent="0.3">
      <c r="A38" s="15">
        <v>4</v>
      </c>
      <c r="B38" s="16" t="s">
        <v>3</v>
      </c>
      <c r="C38" s="24"/>
      <c r="D38" s="25"/>
      <c r="E38" s="24"/>
      <c r="F38" s="25"/>
      <c r="G38" s="24"/>
      <c r="H38" s="25"/>
      <c r="I38" s="24"/>
      <c r="J38" s="25"/>
    </row>
    <row r="39" spans="1:10" s="17" customFormat="1" ht="20.100000000000001" customHeight="1" x14ac:dyDescent="0.3">
      <c r="A39" s="15">
        <v>5</v>
      </c>
      <c r="B39" s="16" t="s">
        <v>4</v>
      </c>
      <c r="C39" s="24"/>
      <c r="D39" s="25"/>
      <c r="E39" s="24"/>
      <c r="F39" s="25"/>
      <c r="G39" s="24"/>
      <c r="H39" s="25"/>
      <c r="I39" s="24"/>
      <c r="J39" s="25"/>
    </row>
    <row r="40" spans="1:10" s="17" customFormat="1" ht="20.100000000000001" customHeight="1" x14ac:dyDescent="0.3">
      <c r="A40" s="15">
        <v>6</v>
      </c>
      <c r="B40" s="16" t="s">
        <v>41</v>
      </c>
      <c r="C40" s="24"/>
      <c r="D40" s="25"/>
      <c r="E40" s="24"/>
      <c r="F40" s="25"/>
      <c r="G40" s="24"/>
      <c r="H40" s="25"/>
      <c r="I40" s="24"/>
      <c r="J40" s="25"/>
    </row>
    <row r="41" spans="1:10" s="17" customFormat="1" ht="20.100000000000001" customHeight="1" x14ac:dyDescent="0.3">
      <c r="A41" s="15">
        <v>7</v>
      </c>
      <c r="B41" s="16" t="s">
        <v>5</v>
      </c>
      <c r="C41" s="24"/>
      <c r="D41" s="25"/>
      <c r="E41" s="24"/>
      <c r="F41" s="25"/>
      <c r="G41" s="24"/>
      <c r="H41" s="25"/>
      <c r="I41" s="24"/>
      <c r="J41" s="25"/>
    </row>
    <row r="42" spans="1:10" s="20" customFormat="1" ht="20.100000000000001" customHeight="1" x14ac:dyDescent="0.3">
      <c r="A42" s="18">
        <v>8</v>
      </c>
      <c r="B42" s="19" t="s">
        <v>6</v>
      </c>
      <c r="C42" s="26">
        <f>SUM(C38:C41)</f>
        <v>0</v>
      </c>
      <c r="D42" s="27">
        <f>SUM(D38:D41)</f>
        <v>0</v>
      </c>
      <c r="E42" s="26">
        <f t="shared" ref="E42:J42" si="0">SUM(E38:E41)</f>
        <v>0</v>
      </c>
      <c r="F42" s="27">
        <f t="shared" si="0"/>
        <v>0</v>
      </c>
      <c r="G42" s="26">
        <f t="shared" si="0"/>
        <v>0</v>
      </c>
      <c r="H42" s="27">
        <f t="shared" si="0"/>
        <v>0</v>
      </c>
      <c r="I42" s="26">
        <f t="shared" si="0"/>
        <v>0</v>
      </c>
      <c r="J42" s="27">
        <f t="shared" si="0"/>
        <v>0</v>
      </c>
    </row>
    <row r="43" spans="1:10" x14ac:dyDescent="0.3">
      <c r="C43" s="31"/>
      <c r="D43" s="50"/>
      <c r="E43" s="31"/>
      <c r="F43" s="50"/>
      <c r="G43" s="31"/>
      <c r="H43" s="50"/>
      <c r="I43" s="31"/>
      <c r="J43" s="50"/>
    </row>
    <row r="44" spans="1:10" ht="28.8" x14ac:dyDescent="0.3">
      <c r="A44" s="15">
        <v>9</v>
      </c>
      <c r="B44" s="16" t="s">
        <v>9</v>
      </c>
      <c r="C44" s="48" t="e">
        <f>C34*C42</f>
        <v>#DIV/0!</v>
      </c>
      <c r="D44" s="51"/>
      <c r="E44" s="38" t="e">
        <f>E34*E42</f>
        <v>#DIV/0!</v>
      </c>
      <c r="F44" s="51"/>
      <c r="G44" s="38" t="e">
        <f>G34*G42</f>
        <v>#DIV/0!</v>
      </c>
      <c r="H44" s="51"/>
      <c r="I44" s="48" t="e">
        <f>I34*I42</f>
        <v>#DIV/0!</v>
      </c>
      <c r="J44" s="51"/>
    </row>
    <row r="45" spans="1:10" ht="28.8" x14ac:dyDescent="0.3">
      <c r="A45" s="15">
        <v>10</v>
      </c>
      <c r="B45" s="16" t="s">
        <v>10</v>
      </c>
      <c r="C45" s="38">
        <f>D42</f>
        <v>0</v>
      </c>
      <c r="D45" s="52"/>
      <c r="E45" s="38">
        <f>F42</f>
        <v>0</v>
      </c>
      <c r="F45" s="52"/>
      <c r="G45" s="38">
        <f>H42</f>
        <v>0</v>
      </c>
      <c r="H45" s="52"/>
      <c r="I45" s="38">
        <f>J42</f>
        <v>0</v>
      </c>
      <c r="J45" s="52"/>
    </row>
    <row r="46" spans="1:10" ht="29.4" thickBot="1" x14ac:dyDescent="0.35">
      <c r="A46" s="15">
        <v>11</v>
      </c>
      <c r="B46" s="21" t="s">
        <v>11</v>
      </c>
      <c r="C46" s="39" t="e">
        <f>C44-C45</f>
        <v>#DIV/0!</v>
      </c>
      <c r="D46" s="53"/>
      <c r="E46" s="39" t="e">
        <f>E44-E45</f>
        <v>#DIV/0!</v>
      </c>
      <c r="F46" s="53"/>
      <c r="G46" s="39" t="e">
        <f>G44-G45</f>
        <v>#DIV/0!</v>
      </c>
      <c r="H46" s="53"/>
      <c r="I46" s="39" t="e">
        <f>I44-I45</f>
        <v>#DIV/0!</v>
      </c>
      <c r="J46" s="53"/>
    </row>
    <row r="47" spans="1:10" x14ac:dyDescent="0.3">
      <c r="A47" s="22"/>
    </row>
  </sheetData>
  <sheetProtection algorithmName="SHA-512" hashValue="XpIKMTthN86CYEmMyU2/O21bq5T8Em825XbWqoQFfPzhH+4eAalf4z9/Jh7KWKfpCBeg91GzihOLhBeIl7YLGQ==" saltValue="0fj5CWTIzjiQiQqZJkovMw==" spinCount="100000" sheet="1" objects="1" scenarios="1"/>
  <mergeCells count="1">
    <mergeCell ref="A30:B30"/>
  </mergeCells>
  <dataValidations count="1">
    <dataValidation type="date" allowBlank="1" showInputMessage="1" showErrorMessage="1" sqref="C24 C27:C28 E27:E28 E24 G24 G27:G28 I24 I27:I28" xr:uid="{4F1745F9-409F-4644-B2ED-B35C6F485E7A}">
      <formula1>43831</formula1>
      <formula2>47848</formula2>
    </dataValidation>
  </dataValidations>
  <pageMargins left="0.7" right="0.7" top="0.75" bottom="0.75" header="0.3" footer="0.3"/>
  <pageSetup orientation="landscape" r:id="rId1"/>
  <headerFooter>
    <oddHeader>&amp;C&amp;"-,Bold"MassHealth Cost Protocol Form
Community-Based Detoxification Centers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32E8523-0B04-4DEA-AD78-7CABB9FE256C}">
          <x14:formula1>
            <xm:f>List!$A$1:$A$4</xm:f>
          </x14:formula1>
          <xm:sqref>C26:J26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935E6-07B1-4789-9566-E464762D6863}">
  <dimension ref="A1:A4"/>
  <sheetViews>
    <sheetView workbookViewId="0">
      <selection activeCell="B29" sqref="B29"/>
    </sheetView>
  </sheetViews>
  <sheetFormatPr defaultRowHeight="14.4" x14ac:dyDescent="0.3"/>
  <sheetData>
    <row r="1" spans="1:1" x14ac:dyDescent="0.3">
      <c r="A1" t="s">
        <v>23</v>
      </c>
    </row>
    <row r="2" spans="1:1" x14ac:dyDescent="0.3">
      <c r="A2" t="s">
        <v>24</v>
      </c>
    </row>
    <row r="3" spans="1:1" x14ac:dyDescent="0.3">
      <c r="A3" t="s">
        <v>25</v>
      </c>
    </row>
    <row r="4" spans="1:1" x14ac:dyDescent="0.3">
      <c r="A4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9A9BF-77D2-4F1A-9DA8-0CF3E2273CC9}">
  <dimension ref="A1:CO2"/>
  <sheetViews>
    <sheetView topLeftCell="FP1" workbookViewId="0">
      <selection activeCell="GQ2" sqref="GQ2"/>
    </sheetView>
  </sheetViews>
  <sheetFormatPr defaultRowHeight="14.4" x14ac:dyDescent="0.3"/>
  <cols>
    <col min="1" max="1" width="10.44140625" bestFit="1" customWidth="1"/>
    <col min="2" max="2" width="12.33203125" bestFit="1" customWidth="1"/>
    <col min="3" max="3" width="17.109375" bestFit="1" customWidth="1"/>
    <col min="4" max="4" width="9.5546875" bestFit="1" customWidth="1"/>
    <col min="5" max="5" width="11.33203125" bestFit="1" customWidth="1"/>
    <col min="6" max="6" width="16.109375" bestFit="1" customWidth="1"/>
    <col min="7" max="7" width="14" bestFit="1" customWidth="1"/>
    <col min="8" max="8" width="13" bestFit="1" customWidth="1"/>
    <col min="9" max="9" width="12.33203125" bestFit="1" customWidth="1"/>
    <col min="10" max="10" width="12.6640625" bestFit="1" customWidth="1"/>
    <col min="11" max="11" width="16.5546875" bestFit="1" customWidth="1"/>
    <col min="12" max="12" width="14.44140625" bestFit="1" customWidth="1"/>
    <col min="13" max="13" width="10.109375" bestFit="1" customWidth="1"/>
    <col min="14" max="14" width="8.44140625" bestFit="1" customWidth="1"/>
    <col min="15" max="17" width="8.33203125" bestFit="1" customWidth="1"/>
    <col min="18" max="18" width="9.88671875" bestFit="1" customWidth="1"/>
    <col min="19" max="19" width="9.6640625" bestFit="1" customWidth="1"/>
    <col min="20" max="20" width="9.88671875" bestFit="1" customWidth="1"/>
    <col min="21" max="21" width="9.6640625" bestFit="1" customWidth="1"/>
    <col min="22" max="22" width="9.88671875" bestFit="1" customWidth="1"/>
    <col min="23" max="23" width="9.6640625" bestFit="1" customWidth="1"/>
    <col min="24" max="24" width="9.88671875" bestFit="1" customWidth="1"/>
    <col min="25" max="25" width="9.6640625" bestFit="1" customWidth="1"/>
    <col min="26" max="26" width="9.88671875" bestFit="1" customWidth="1"/>
    <col min="27" max="27" width="9.6640625" bestFit="1" customWidth="1"/>
    <col min="28" max="28" width="8.6640625" bestFit="1" customWidth="1"/>
    <col min="29" max="30" width="9.6640625" bestFit="1" customWidth="1"/>
    <col min="31" max="31" width="12.6640625" bestFit="1" customWidth="1"/>
    <col min="32" max="32" width="16.5546875" bestFit="1" customWidth="1"/>
    <col min="33" max="33" width="14.44140625" bestFit="1" customWidth="1"/>
    <col min="34" max="34" width="10.109375" bestFit="1" customWidth="1"/>
    <col min="35" max="35" width="8.44140625" bestFit="1" customWidth="1"/>
    <col min="36" max="38" width="8.33203125" bestFit="1" customWidth="1"/>
    <col min="39" max="39" width="9.88671875" bestFit="1" customWidth="1"/>
    <col min="40" max="40" width="9.6640625" bestFit="1" customWidth="1"/>
    <col min="41" max="41" width="9.88671875" bestFit="1" customWidth="1"/>
    <col min="42" max="42" width="9.6640625" bestFit="1" customWidth="1"/>
    <col min="43" max="43" width="9.88671875" bestFit="1" customWidth="1"/>
    <col min="44" max="44" width="9.6640625" bestFit="1" customWidth="1"/>
    <col min="45" max="45" width="9.88671875" bestFit="1" customWidth="1"/>
    <col min="46" max="46" width="9.6640625" bestFit="1" customWidth="1"/>
    <col min="47" max="47" width="9.88671875" bestFit="1" customWidth="1"/>
    <col min="48" max="48" width="9.6640625" bestFit="1" customWidth="1"/>
    <col min="49" max="49" width="8.6640625" bestFit="1" customWidth="1"/>
    <col min="50" max="51" width="9.6640625" bestFit="1" customWidth="1"/>
    <col min="52" max="52" width="12.6640625" bestFit="1" customWidth="1"/>
    <col min="53" max="53" width="16.5546875" bestFit="1" customWidth="1"/>
    <col min="54" max="54" width="14.44140625" bestFit="1" customWidth="1"/>
    <col min="55" max="55" width="10.109375" bestFit="1" customWidth="1"/>
    <col min="56" max="56" width="9.5546875" bestFit="1" customWidth="1"/>
    <col min="57" max="59" width="8.33203125" bestFit="1" customWidth="1"/>
    <col min="60" max="60" width="9.88671875" bestFit="1" customWidth="1"/>
    <col min="61" max="61" width="9.6640625" bestFit="1" customWidth="1"/>
    <col min="62" max="62" width="9.88671875" bestFit="1" customWidth="1"/>
    <col min="63" max="63" width="9.6640625" bestFit="1" customWidth="1"/>
    <col min="64" max="64" width="9.88671875" bestFit="1" customWidth="1"/>
    <col min="65" max="65" width="9.6640625" bestFit="1" customWidth="1"/>
    <col min="66" max="66" width="9.88671875" bestFit="1" customWidth="1"/>
    <col min="67" max="67" width="9.6640625" bestFit="1" customWidth="1"/>
    <col min="68" max="68" width="9.88671875" bestFit="1" customWidth="1"/>
    <col min="69" max="69" width="9.6640625" bestFit="1" customWidth="1"/>
    <col min="70" max="70" width="8.6640625" bestFit="1" customWidth="1"/>
    <col min="71" max="72" width="9.6640625" bestFit="1" customWidth="1"/>
    <col min="73" max="73" width="12.6640625" bestFit="1" customWidth="1"/>
    <col min="74" max="74" width="16.5546875" bestFit="1" customWidth="1"/>
    <col min="75" max="75" width="14.44140625" bestFit="1" customWidth="1"/>
    <col min="76" max="76" width="10.109375" bestFit="1" customWidth="1"/>
    <col min="77" max="77" width="8.44140625" bestFit="1" customWidth="1"/>
    <col min="78" max="80" width="8.33203125" bestFit="1" customWidth="1"/>
    <col min="81" max="81" width="9.88671875" bestFit="1" customWidth="1"/>
    <col min="82" max="82" width="9.6640625" bestFit="1" customWidth="1"/>
    <col min="83" max="83" width="9.88671875" bestFit="1" customWidth="1"/>
    <col min="84" max="84" width="9.6640625" bestFit="1" customWidth="1"/>
    <col min="85" max="85" width="9.88671875" bestFit="1" customWidth="1"/>
    <col min="86" max="86" width="9.6640625" bestFit="1" customWidth="1"/>
    <col min="87" max="87" width="9.88671875" bestFit="1" customWidth="1"/>
    <col min="88" max="88" width="9.6640625" bestFit="1" customWidth="1"/>
    <col min="89" max="89" width="9.88671875" bestFit="1" customWidth="1"/>
    <col min="90" max="90" width="9.6640625" bestFit="1" customWidth="1"/>
    <col min="91" max="91" width="8.6640625" bestFit="1" customWidth="1"/>
    <col min="92" max="93" width="9.6640625" bestFit="1" customWidth="1"/>
  </cols>
  <sheetData>
    <row r="1" spans="1:93" x14ac:dyDescent="0.3">
      <c r="A1" t="s">
        <v>31</v>
      </c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  <c r="H1" t="s">
        <v>38</v>
      </c>
      <c r="I1" t="s">
        <v>39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  <c r="Q1" s="1" t="s">
        <v>58</v>
      </c>
      <c r="R1" s="1" t="s">
        <v>59</v>
      </c>
      <c r="S1" s="1" t="s">
        <v>60</v>
      </c>
      <c r="T1" s="1" t="s">
        <v>61</v>
      </c>
      <c r="U1" s="1" t="s">
        <v>62</v>
      </c>
      <c r="V1" s="1" t="s">
        <v>63</v>
      </c>
      <c r="W1" s="1" t="s">
        <v>64</v>
      </c>
      <c r="X1" s="1" t="s">
        <v>65</v>
      </c>
      <c r="Y1" s="1" t="s">
        <v>66</v>
      </c>
      <c r="Z1" s="1" t="s">
        <v>67</v>
      </c>
      <c r="AA1" s="1" t="s">
        <v>68</v>
      </c>
      <c r="AB1" s="1" t="s">
        <v>69</v>
      </c>
      <c r="AC1" s="1" t="s">
        <v>70</v>
      </c>
      <c r="AD1" s="1" t="s">
        <v>71</v>
      </c>
      <c r="AE1" s="2" t="s">
        <v>72</v>
      </c>
      <c r="AF1" s="2" t="s">
        <v>73</v>
      </c>
      <c r="AG1" s="2" t="s">
        <v>74</v>
      </c>
      <c r="AH1" s="2" t="s">
        <v>75</v>
      </c>
      <c r="AI1" s="2" t="s">
        <v>76</v>
      </c>
      <c r="AJ1" s="2" t="s">
        <v>77</v>
      </c>
      <c r="AK1" s="2" t="s">
        <v>78</v>
      </c>
      <c r="AL1" s="2" t="s">
        <v>79</v>
      </c>
      <c r="AM1" s="2" t="s">
        <v>80</v>
      </c>
      <c r="AN1" s="2" t="s">
        <v>81</v>
      </c>
      <c r="AO1" s="2" t="s">
        <v>82</v>
      </c>
      <c r="AP1" s="2" t="s">
        <v>83</v>
      </c>
      <c r="AQ1" s="2" t="s">
        <v>84</v>
      </c>
      <c r="AR1" s="2" t="s">
        <v>85</v>
      </c>
      <c r="AS1" s="2" t="s">
        <v>86</v>
      </c>
      <c r="AT1" s="2" t="s">
        <v>87</v>
      </c>
      <c r="AU1" s="2" t="s">
        <v>88</v>
      </c>
      <c r="AV1" s="2" t="s">
        <v>89</v>
      </c>
      <c r="AW1" s="2" t="s">
        <v>90</v>
      </c>
      <c r="AX1" s="2" t="s">
        <v>91</v>
      </c>
      <c r="AY1" s="2" t="s">
        <v>92</v>
      </c>
      <c r="AZ1" s="3" t="s">
        <v>93</v>
      </c>
      <c r="BA1" s="3" t="s">
        <v>94</v>
      </c>
      <c r="BB1" s="3" t="s">
        <v>95</v>
      </c>
      <c r="BC1" s="3" t="s">
        <v>96</v>
      </c>
      <c r="BD1" s="3" t="s">
        <v>97</v>
      </c>
      <c r="BE1" s="3" t="s">
        <v>98</v>
      </c>
      <c r="BF1" s="3" t="s">
        <v>99</v>
      </c>
      <c r="BG1" s="3" t="s">
        <v>100</v>
      </c>
      <c r="BH1" s="3" t="s">
        <v>101</v>
      </c>
      <c r="BI1" s="3" t="s">
        <v>102</v>
      </c>
      <c r="BJ1" s="3" t="s">
        <v>103</v>
      </c>
      <c r="BK1" s="3" t="s">
        <v>104</v>
      </c>
      <c r="BL1" s="3" t="s">
        <v>105</v>
      </c>
      <c r="BM1" s="3" t="s">
        <v>106</v>
      </c>
      <c r="BN1" s="3" t="s">
        <v>107</v>
      </c>
      <c r="BO1" s="3" t="s">
        <v>108</v>
      </c>
      <c r="BP1" s="3" t="s">
        <v>109</v>
      </c>
      <c r="BQ1" s="3" t="s">
        <v>110</v>
      </c>
      <c r="BR1" s="3" t="s">
        <v>111</v>
      </c>
      <c r="BS1" s="3" t="s">
        <v>112</v>
      </c>
      <c r="BT1" s="3" t="s">
        <v>113</v>
      </c>
      <c r="BU1" s="4" t="s">
        <v>114</v>
      </c>
      <c r="BV1" s="4" t="s">
        <v>115</v>
      </c>
      <c r="BW1" s="4" t="s">
        <v>116</v>
      </c>
      <c r="BX1" s="4" t="s">
        <v>117</v>
      </c>
      <c r="BY1" s="4" t="s">
        <v>118</v>
      </c>
      <c r="BZ1" s="4" t="s">
        <v>119</v>
      </c>
      <c r="CA1" s="4" t="s">
        <v>120</v>
      </c>
      <c r="CB1" s="4" t="s">
        <v>121</v>
      </c>
      <c r="CC1" s="4" t="s">
        <v>122</v>
      </c>
      <c r="CD1" s="4" t="s">
        <v>123</v>
      </c>
      <c r="CE1" s="4" t="s">
        <v>124</v>
      </c>
      <c r="CF1" s="4" t="s">
        <v>125</v>
      </c>
      <c r="CG1" s="4" t="s">
        <v>126</v>
      </c>
      <c r="CH1" s="4" t="s">
        <v>127</v>
      </c>
      <c r="CI1" s="4" t="s">
        <v>128</v>
      </c>
      <c r="CJ1" s="4" t="s">
        <v>129</v>
      </c>
      <c r="CK1" s="4" t="s">
        <v>130</v>
      </c>
      <c r="CL1" s="4" t="s">
        <v>131</v>
      </c>
      <c r="CM1" s="4" t="s">
        <v>132</v>
      </c>
      <c r="CN1" s="4" t="s">
        <v>133</v>
      </c>
      <c r="CO1" s="4" t="s">
        <v>134</v>
      </c>
    </row>
    <row r="2" spans="1:93" x14ac:dyDescent="0.3">
      <c r="A2">
        <f>Form!B9</f>
        <v>0</v>
      </c>
      <c r="B2">
        <f>Form!B10</f>
        <v>0</v>
      </c>
      <c r="C2">
        <f>Form!B11</f>
        <v>0</v>
      </c>
      <c r="D2">
        <f>Form!B13</f>
        <v>0</v>
      </c>
      <c r="E2">
        <f>Form!B14</f>
        <v>0</v>
      </c>
      <c r="F2">
        <f>Form!B15</f>
        <v>0</v>
      </c>
      <c r="G2">
        <f>Form!B17</f>
        <v>0</v>
      </c>
      <c r="H2">
        <f>Form!B18</f>
        <v>0</v>
      </c>
      <c r="I2">
        <f>Form!B20</f>
        <v>0</v>
      </c>
      <c r="J2">
        <f>Form!C24</f>
        <v>0</v>
      </c>
      <c r="K2">
        <f>Form!C25</f>
        <v>0</v>
      </c>
      <c r="L2">
        <f>Form!C26</f>
        <v>0</v>
      </c>
      <c r="M2" s="5">
        <f>Form!C27</f>
        <v>0</v>
      </c>
      <c r="N2" s="5">
        <f>Form!C28</f>
        <v>0</v>
      </c>
      <c r="O2" s="6">
        <f>Form!C32</f>
        <v>0</v>
      </c>
      <c r="P2" s="7">
        <f>Form!C33</f>
        <v>0</v>
      </c>
      <c r="Q2" s="8" t="e">
        <f>Form!C34</f>
        <v>#DIV/0!</v>
      </c>
      <c r="R2">
        <f>Form!C38</f>
        <v>0</v>
      </c>
      <c r="S2" s="6">
        <f>Form!D38</f>
        <v>0</v>
      </c>
      <c r="T2">
        <f>Form!C39</f>
        <v>0</v>
      </c>
      <c r="U2" s="6">
        <f>Form!D39</f>
        <v>0</v>
      </c>
      <c r="V2">
        <f>Form!C40</f>
        <v>0</v>
      </c>
      <c r="W2" s="6">
        <f>Form!D40</f>
        <v>0</v>
      </c>
      <c r="X2">
        <f>Form!C41</f>
        <v>0</v>
      </c>
      <c r="Y2" s="6">
        <f>Form!D41</f>
        <v>0</v>
      </c>
      <c r="Z2">
        <f>Form!C42</f>
        <v>0</v>
      </c>
      <c r="AA2" s="6">
        <f>Form!D42</f>
        <v>0</v>
      </c>
      <c r="AB2" s="6" t="e">
        <f>Form!C44</f>
        <v>#DIV/0!</v>
      </c>
      <c r="AC2" s="6">
        <f>Form!C45</f>
        <v>0</v>
      </c>
      <c r="AD2" s="6" t="e">
        <f>Form!C46</f>
        <v>#DIV/0!</v>
      </c>
      <c r="AE2" s="5">
        <f>Form!E24</f>
        <v>0</v>
      </c>
      <c r="AF2">
        <f>Form!E25</f>
        <v>0</v>
      </c>
      <c r="AG2">
        <f>Form!E26</f>
        <v>0</v>
      </c>
      <c r="AH2" s="5">
        <f>Form!E27</f>
        <v>0</v>
      </c>
      <c r="AI2" s="5">
        <f>Form!E28</f>
        <v>0</v>
      </c>
      <c r="AJ2" s="6">
        <f>Form!E32</f>
        <v>0</v>
      </c>
      <c r="AK2" s="7">
        <f>Form!E33</f>
        <v>0</v>
      </c>
      <c r="AL2" s="8" t="e">
        <f>Form!E34</f>
        <v>#DIV/0!</v>
      </c>
      <c r="AM2">
        <f>Form!E38</f>
        <v>0</v>
      </c>
      <c r="AN2" s="6">
        <f>Form!F38</f>
        <v>0</v>
      </c>
      <c r="AO2">
        <f>Form!E39</f>
        <v>0</v>
      </c>
      <c r="AP2" s="6">
        <f>Form!F39</f>
        <v>0</v>
      </c>
      <c r="AQ2">
        <f>Form!E40</f>
        <v>0</v>
      </c>
      <c r="AR2" s="6">
        <f>Form!F40</f>
        <v>0</v>
      </c>
      <c r="AS2">
        <f>Form!E41</f>
        <v>0</v>
      </c>
      <c r="AT2" s="6">
        <f>Form!F41</f>
        <v>0</v>
      </c>
      <c r="AU2">
        <f>Form!E42</f>
        <v>0</v>
      </c>
      <c r="AV2" s="6">
        <f>Form!F42</f>
        <v>0</v>
      </c>
      <c r="AW2" s="6" t="e">
        <f>Form!E44</f>
        <v>#DIV/0!</v>
      </c>
      <c r="AX2" s="6">
        <f>Form!E45</f>
        <v>0</v>
      </c>
      <c r="AY2" s="6" t="e">
        <f>Form!E46</f>
        <v>#DIV/0!</v>
      </c>
      <c r="AZ2" s="5">
        <f>Form!G24</f>
        <v>0</v>
      </c>
      <c r="BA2">
        <f>Form!G25</f>
        <v>0</v>
      </c>
      <c r="BB2">
        <f>Form!G26</f>
        <v>0</v>
      </c>
      <c r="BC2" s="5">
        <f>Form!G27</f>
        <v>0</v>
      </c>
      <c r="BD2" s="5">
        <f>Form!G28</f>
        <v>0</v>
      </c>
      <c r="BE2" s="6">
        <f>Form!G32</f>
        <v>0</v>
      </c>
      <c r="BF2" s="7">
        <f>Form!G33</f>
        <v>0</v>
      </c>
      <c r="BG2" s="8" t="e">
        <f>Form!G34</f>
        <v>#DIV/0!</v>
      </c>
      <c r="BH2">
        <f>Form!G38</f>
        <v>0</v>
      </c>
      <c r="BI2" s="6">
        <f>Form!H38</f>
        <v>0</v>
      </c>
      <c r="BJ2">
        <f>Form!G39</f>
        <v>0</v>
      </c>
      <c r="BK2" s="6">
        <f>Form!H39</f>
        <v>0</v>
      </c>
      <c r="BL2">
        <f>Form!G40</f>
        <v>0</v>
      </c>
      <c r="BM2" s="6">
        <f>Form!H40</f>
        <v>0</v>
      </c>
      <c r="BN2">
        <f>Form!G41</f>
        <v>0</v>
      </c>
      <c r="BO2" s="6">
        <f>Form!H41</f>
        <v>0</v>
      </c>
      <c r="BP2">
        <f>Form!G42</f>
        <v>0</v>
      </c>
      <c r="BQ2" s="6">
        <f>Form!H42</f>
        <v>0</v>
      </c>
      <c r="BR2" s="6" t="e">
        <f>Form!G44</f>
        <v>#DIV/0!</v>
      </c>
      <c r="BS2" s="6">
        <f>Form!G45</f>
        <v>0</v>
      </c>
      <c r="BT2" s="6" t="e">
        <f>Form!G46</f>
        <v>#DIV/0!</v>
      </c>
      <c r="BU2" s="5">
        <f>Form!I24</f>
        <v>0</v>
      </c>
      <c r="BV2">
        <f>Form!I25</f>
        <v>0</v>
      </c>
      <c r="BW2">
        <f>Form!I26</f>
        <v>0</v>
      </c>
      <c r="BX2" s="5">
        <f>Form!I27</f>
        <v>0</v>
      </c>
      <c r="BY2" s="5">
        <f>Form!I28</f>
        <v>0</v>
      </c>
      <c r="BZ2" s="6">
        <f>Form!I32</f>
        <v>0</v>
      </c>
      <c r="CA2" s="7">
        <f>Form!I33</f>
        <v>0</v>
      </c>
      <c r="CB2" s="8" t="e">
        <f>Form!I34</f>
        <v>#DIV/0!</v>
      </c>
      <c r="CC2">
        <f>Form!I38</f>
        <v>0</v>
      </c>
      <c r="CD2" s="6">
        <f>Form!J38</f>
        <v>0</v>
      </c>
      <c r="CE2">
        <f>Form!I39</f>
        <v>0</v>
      </c>
      <c r="CF2" s="6">
        <f>Form!J39</f>
        <v>0</v>
      </c>
      <c r="CG2">
        <f>Form!I40</f>
        <v>0</v>
      </c>
      <c r="CH2" s="6">
        <f>Form!J40</f>
        <v>0</v>
      </c>
      <c r="CI2">
        <f>Form!I41</f>
        <v>0</v>
      </c>
      <c r="CJ2" s="6">
        <f>Form!J41</f>
        <v>0</v>
      </c>
      <c r="CK2">
        <f>Form!I42</f>
        <v>0</v>
      </c>
      <c r="CL2" s="6">
        <f>Form!J42</f>
        <v>0</v>
      </c>
      <c r="CM2" s="6" t="e">
        <f>Form!I44</f>
        <v>#DIV/0!</v>
      </c>
      <c r="CN2" s="6">
        <f>Form!I45</f>
        <v>0</v>
      </c>
      <c r="CO2" s="6" t="e">
        <f>Form!I46</f>
        <v>#DIV/0!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</vt:lpstr>
      <vt:lpstr>List</vt:lpstr>
      <vt:lpstr>DataExtract</vt:lpstr>
    </vt:vector>
  </TitlesOfParts>
  <Company>UMASS Medical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Grenier, Michael</dc:creator>
  <cp:lastModifiedBy>Moriarty, Benjamin</cp:lastModifiedBy>
  <cp:lastPrinted>2017-03-07T18:29:13Z</cp:lastPrinted>
  <dcterms:created xsi:type="dcterms:W3CDTF">2013-10-04T12:41:54Z</dcterms:created>
  <dcterms:modified xsi:type="dcterms:W3CDTF">2026-08-28T19:43:32Z</dcterms:modified>
</cp:coreProperties>
</file>