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400" windowHeight="5085" tabRatio="820" activeTab="0"/>
  </bookViews>
  <sheets>
    <sheet name="Chemicals" sheetId="1" r:id="rId1"/>
    <sheet name="Properties" sheetId="2" r:id="rId2"/>
    <sheet name="Usages" sheetId="3" r:id="rId3"/>
    <sheet name="Results" sheetId="4" r:id="rId4"/>
    <sheet name="Calcs" sheetId="5" state="hidden" r:id="rId5"/>
    <sheet name="Calcs2" sheetId="6" state="hidden" r:id="rId6"/>
    <sheet name="Calcs3" sheetId="7" state="hidden" r:id="rId7"/>
    <sheet name="Calcs4" sheetId="8" state="hidden" r:id="rId8"/>
    <sheet name="Calcs5" sheetId="9" state="hidden" r:id="rId9"/>
    <sheet name="Calcs6" sheetId="10" state="hidden" r:id="rId10"/>
    <sheet name="Calcs7" sheetId="11" state="hidden" r:id="rId11"/>
    <sheet name="Calcs8" sheetId="12" state="hidden" r:id="rId12"/>
    <sheet name="Calcs9" sheetId="13" state="hidden" r:id="rId13"/>
    <sheet name="Calcs10" sheetId="14" state="hidden" r:id="rId14"/>
    <sheet name="Calcs11" sheetId="15" state="hidden" r:id="rId15"/>
  </sheets>
  <definedNames>
    <definedName name="Calcs01">'Calcs'!$A$5:$V$11</definedName>
    <definedName name="Calcs02">'Calcs'!$A$13:$V$19</definedName>
    <definedName name="Calcs03">'Calcs'!$A$21:$V$27</definedName>
    <definedName name="Calcs04">'Calcs'!$A$29:$V$35</definedName>
    <definedName name="Calcs05">'Calcs'!$A$37:$V$43</definedName>
    <definedName name="Calcs06">'Calcs'!$A$45:$V$51</definedName>
    <definedName name="Calcs07">'Calcs'!$A$53:$V$59</definedName>
    <definedName name="Calcs08">'Calcs'!$A$61:$V$67</definedName>
    <definedName name="Calcs09">'Calcs'!$A$69:$V$75</definedName>
    <definedName name="Calcs10">'Calcs'!$A$77:$V$83</definedName>
    <definedName name="Calcs11">'Calcs'!$A$85:$V$91</definedName>
    <definedName name="Calcs12">'Calcs'!$A$93:$V$99</definedName>
    <definedName name="ChemicalNames">'Chemicals'!$D$7:$E$11</definedName>
    <definedName name="Density">'Properties'!$B$5:$U$5</definedName>
    <definedName name="HeaderCalcs">'Calcs'!$C$4:$V$4</definedName>
    <definedName name="HeaderDensity">'Properties'!$B$4:$U$4</definedName>
    <definedName name="HeaderUse">'Usages'!$C$4</definedName>
    <definedName name="HeaderWeight">'Properties'!$B$7:$U$7</definedName>
    <definedName name="IncrChemical">'Chemicals'!$H$16</definedName>
    <definedName name="IncrChemicalMax">'Chemicals'!$I$16</definedName>
    <definedName name="IncrMixture">'Chemicals'!$H$15</definedName>
    <definedName name="IncrMixtureMax">'Chemicals'!$I$15</definedName>
    <definedName name="MixtureNames">'Chemicals'!$B$7:$B$26</definedName>
    <definedName name="_xlnm.Print_Area" localSheetId="3">'Results'!$A$1:$I$29</definedName>
    <definedName name="Results">#REF!</definedName>
    <definedName name="Results01">'Results'!$A$8:$H$12</definedName>
    <definedName name="Results02">'Results'!$A$16:$H$20</definedName>
    <definedName name="Results03">'Results'!$A$24:$D$28</definedName>
    <definedName name="Start_Month">'Chemicals'!$H$9</definedName>
    <definedName name="Start_Year">'Chemicals'!$J$9</definedName>
    <definedName name="Usage_by">'Chemicals'!$H$11</definedName>
    <definedName name="Use">'Usages'!$A$4</definedName>
    <definedName name="Weight">'Properties'!$A$8:$U$12</definedName>
  </definedNames>
  <calcPr fullCalcOnLoad="1"/>
</workbook>
</file>

<file path=xl/sharedStrings.xml><?xml version="1.0" encoding="utf-8"?>
<sst xmlns="http://schemas.openxmlformats.org/spreadsheetml/2006/main" count="86" uniqueCount="55">
  <si>
    <t>Enter the density of each mixture in cell below mixture name (pounds per gallon):</t>
  </si>
  <si>
    <t xml:space="preserve"> </t>
  </si>
  <si>
    <t>Enter the percent by weight of each chemical in each mixture (%):</t>
  </si>
  <si>
    <t>Chemical Name</t>
  </si>
  <si>
    <t>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</si>
  <si>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</si>
  <si>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</si>
  <si>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</si>
  <si>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</si>
  <si>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</si>
  <si>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</si>
  <si>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</si>
  <si>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</si>
  <si>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</si>
  <si>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</si>
  <si>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</si>
  <si>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</si>
  <si>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 #</t>
  </si>
  <si>
    <t>Annual Total, lbs.</t>
  </si>
  <si>
    <t>Total Monthly Chemical Usage, pounds</t>
  </si>
  <si>
    <t>Total Usage, gal</t>
  </si>
  <si>
    <t>Annual Total, tons</t>
  </si>
  <si>
    <t>CAS # for each chemical (optional):</t>
  </si>
  <si>
    <t>MIXTURES</t>
  </si>
  <si>
    <t>CHEMICALS</t>
  </si>
  <si>
    <t>CHEMICAL USAGE, POUNDS</t>
  </si>
  <si>
    <t>Totals</t>
  </si>
  <si>
    <t>SHEET 1: MIXTURES &amp; TRACKED CHEMICALS</t>
  </si>
  <si>
    <t>Mixture</t>
  </si>
  <si>
    <t>Chemical</t>
  </si>
  <si>
    <t>(1..10)</t>
  </si>
  <si>
    <t>Increments (for adding):</t>
  </si>
  <si>
    <t>In the following tables, list the mixtures (e.g. paints) in the left table and the chemicals to be tracked (which</t>
  </si>
  <si>
    <t>are contained in any or all of the mixtures) in the right table. List each mixture and chemical only once.</t>
  </si>
  <si>
    <t>Day</t>
  </si>
  <si>
    <t>May</t>
  </si>
  <si>
    <t>June</t>
  </si>
  <si>
    <t>July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</si>
  <si>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</si>
  <si>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</si>
  <si>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</si>
  <si>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</si>
  <si>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</si>
  <si>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</si>
  <si>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</si>
  <si>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</si>
  <si>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</si>
  <si>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recording</t>
  </si>
  <si>
    <t>Start</t>
  </si>
  <si>
    <t>Usage by</t>
  </si>
  <si>
    <t>SHEET 5: CALCULATIONS</t>
  </si>
  <si>
    <t>SHEET 2: PROPERTIES</t>
  </si>
  <si>
    <t>SHEET 4: RESULTS (12 Month Rolling Figures)</t>
  </si>
  <si>
    <t>Start Month &amp;Year:</t>
  </si>
  <si>
    <t>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</si>
</sst>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;[Red]0"/>
    <numFmt numFmtId="167" formatCode="0_);\(0\)"/>
    <numFmt numFmtId="168" formatCode="mm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/>
    </border>
    <border>
      <left style="medium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medium"/>
    </border>
    <border>
      <left style="medium">
        <color indexed="11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/>
    </xf>
    <xf numFmtId="0" fontId="6" fillId="0" borderId="4" xfId="0" applyFont="1" applyBorder="1" applyAlignment="1" applyProtection="1" quotePrefix="1">
      <alignment horizontal="center"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/>
      <protection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0" fontId="9" fillId="0" borderId="14" xfId="0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49" fontId="9" fillId="2" borderId="12" xfId="0" applyNumberFormat="1" applyFont="1" applyFill="1" applyBorder="1" applyAlignment="1" applyProtection="1">
      <alignment horizontal="left"/>
      <protection locked="0"/>
    </xf>
    <xf numFmtId="49" fontId="9" fillId="2" borderId="13" xfId="0" applyNumberFormat="1" applyFont="1" applyFill="1" applyBorder="1" applyAlignment="1" applyProtection="1">
      <alignment horizontal="left"/>
      <protection locked="0"/>
    </xf>
    <xf numFmtId="49" fontId="9" fillId="2" borderId="18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49" fontId="6" fillId="0" borderId="12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2" fontId="9" fillId="0" borderId="6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3" borderId="18" xfId="0" applyFont="1" applyFill="1" applyBorder="1" applyAlignment="1" applyProtection="1">
      <alignment/>
      <protection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1" fillId="4" borderId="22" xfId="0" applyFont="1" applyFill="1" applyBorder="1" applyAlignment="1">
      <alignment horizontal="right"/>
    </xf>
    <xf numFmtId="0" fontId="1" fillId="4" borderId="33" xfId="0" applyFont="1" applyFill="1" applyBorder="1" applyAlignment="1">
      <alignment horizontal="right"/>
    </xf>
    <xf numFmtId="0" fontId="6" fillId="0" borderId="34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35" xfId="0" applyFont="1" applyBorder="1" applyAlignment="1" applyProtection="1">
      <alignment horizontal="center" wrapText="1"/>
      <protection/>
    </xf>
    <xf numFmtId="2" fontId="1" fillId="0" borderId="0" xfId="0" applyNumberFormat="1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6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4" borderId="40" xfId="0" applyFill="1" applyBorder="1" applyAlignment="1">
      <alignment horizontal="left"/>
    </xf>
    <xf numFmtId="0" fontId="1" fillId="4" borderId="41" xfId="0" applyFont="1" applyFill="1" applyBorder="1" applyAlignment="1">
      <alignment horizontal="right"/>
    </xf>
    <xf numFmtId="49" fontId="6" fillId="2" borderId="35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</xdr:row>
      <xdr:rowOff>85725</xdr:rowOff>
    </xdr:from>
    <xdr:to>
      <xdr:col>8</xdr:col>
      <xdr:colOff>19050</xdr:colOff>
      <xdr:row>20</xdr:row>
      <xdr:rowOff>0</xdr:rowOff>
    </xdr:to>
    <xdr:pic>
      <xdr:nvPicPr>
        <xdr:cNvPr id="1" name="btnAddMixtu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3909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85725</xdr:rowOff>
    </xdr:from>
    <xdr:to>
      <xdr:col>8</xdr:col>
      <xdr:colOff>19050</xdr:colOff>
      <xdr:row>22</xdr:row>
      <xdr:rowOff>0</xdr:rowOff>
    </xdr:to>
    <xdr:pic>
      <xdr:nvPicPr>
        <xdr:cNvPr id="2" name="btnAddChemic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71475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11</xdr:row>
      <xdr:rowOff>57150</xdr:rowOff>
    </xdr:from>
    <xdr:to>
      <xdr:col>9</xdr:col>
      <xdr:colOff>295275</xdr:colOff>
      <xdr:row>12</xdr:row>
      <xdr:rowOff>133350</xdr:rowOff>
    </xdr:to>
    <xdr:pic>
      <xdr:nvPicPr>
        <xdr:cNvPr id="3" name="btnInitializeUs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2190750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114300</xdr:rowOff>
    </xdr:from>
    <xdr:to>
      <xdr:col>10</xdr:col>
      <xdr:colOff>209550</xdr:colOff>
      <xdr:row>9</xdr:row>
      <xdr:rowOff>38100</xdr:rowOff>
    </xdr:to>
    <xdr:pic>
      <xdr:nvPicPr>
        <xdr:cNvPr id="4" name="spin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562100"/>
          <a:ext cx="1905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28575</xdr:rowOff>
    </xdr:from>
    <xdr:to>
      <xdr:col>6</xdr:col>
      <xdr:colOff>142875</xdr:colOff>
      <xdr:row>1</xdr:row>
      <xdr:rowOff>9525</xdr:rowOff>
    </xdr:to>
    <xdr:pic>
      <xdr:nvPicPr>
        <xdr:cNvPr id="1" name="btnNewMon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8575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hemicals"/>
  <dimension ref="A1:Y96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4.7109375" style="9" customWidth="1"/>
    <col min="2" max="2" width="22.28125" style="9" customWidth="1"/>
    <col min="3" max="3" width="7.7109375" style="9" customWidth="1"/>
    <col min="4" max="4" width="20.421875" style="2" customWidth="1"/>
    <col min="5" max="5" width="16.8515625" style="2" customWidth="1"/>
    <col min="6" max="6" width="9.140625" style="2" customWidth="1"/>
    <col min="7" max="7" width="10.8515625" style="2" customWidth="1"/>
    <col min="8" max="8" width="9.140625" style="2" customWidth="1"/>
    <col min="9" max="9" width="2.57421875" style="2" customWidth="1"/>
    <col min="10" max="10" width="6.421875" style="2" customWidth="1"/>
    <col min="11" max="11" width="4.00390625" style="2" customWidth="1"/>
    <col min="12" max="12" width="10.421875" style="2" customWidth="1"/>
    <col min="13" max="24" width="9.140625" style="2" customWidth="1"/>
    <col min="25" max="25" width="10.421875" style="2" hidden="1" customWidth="1"/>
    <col min="26" max="26" width="10.421875" style="2" customWidth="1"/>
    <col min="27" max="16384" width="9.140625" style="2" customWidth="1"/>
  </cols>
  <sheetData>
    <row r="1" spans="2:5" ht="20.25">
      <c r="B1" s="111" t="s">
        <v>27</v>
      </c>
      <c r="C1" s="111"/>
      <c r="D1" s="111"/>
      <c r="E1" s="111"/>
    </row>
    <row r="2" spans="1:25" ht="12.75">
      <c r="A2" s="18"/>
      <c r="Y2" s="2" t="s">
        <v>4</v>
      </c>
    </row>
    <row r="3" spans="2:25" s="20" customFormat="1" ht="12.75">
      <c r="B3" s="18" t="s">
        <v>32</v>
      </c>
      <c r="C3" s="19"/>
      <c r="D3" s="19"/>
      <c r="Y3" s="20" t="s">
        <v>34</v>
      </c>
    </row>
    <row r="4" spans="2:4" s="20" customFormat="1" ht="12.75">
      <c r="B4" s="18" t="s">
        <v>33</v>
      </c>
      <c r="C4" s="19"/>
      <c r="D4" s="19"/>
    </row>
    <row r="5" ht="13.5" thickBot="1">
      <c r="A5" s="18"/>
    </row>
    <row r="6" spans="2:5" s="3" customFormat="1" ht="28.5" customHeight="1" thickBot="1">
      <c r="B6" s="67" t="s">
        <v>23</v>
      </c>
      <c r="D6" s="68" t="s">
        <v>24</v>
      </c>
      <c r="E6" s="21" t="s">
        <v>22</v>
      </c>
    </row>
    <row r="7" spans="2:25" ht="13.5" thickBot="1">
      <c r="B7" s="64"/>
      <c r="D7" s="63"/>
      <c r="E7" s="55"/>
      <c r="Y7" s="2" t="s">
        <v>38</v>
      </c>
    </row>
    <row r="8" spans="2:25" ht="13.5" thickBot="1">
      <c r="B8" s="64"/>
      <c r="D8" s="64"/>
      <c r="E8" s="55"/>
      <c r="G8" s="109" t="s">
        <v>48</v>
      </c>
      <c r="H8" s="82"/>
      <c r="I8" s="84"/>
      <c r="J8" s="84"/>
      <c r="K8" s="76"/>
      <c r="Y8" s="2" t="s">
        <v>39</v>
      </c>
    </row>
    <row r="9" spans="2:25" ht="13.5" thickBot="1">
      <c r="B9" s="64"/>
      <c r="D9" s="64"/>
      <c r="E9" s="55"/>
      <c r="G9" s="89" t="s">
        <v>47</v>
      </c>
      <c r="H9" s="110"/>
      <c r="I9" s="108"/>
      <c r="J9" s="110">
        <v>2006</v>
      </c>
      <c r="K9" s="78"/>
      <c r="Y9" s="2" t="s">
        <v>40</v>
      </c>
    </row>
    <row r="10" spans="2:25" ht="13.5" thickBot="1">
      <c r="B10" s="64"/>
      <c r="D10" s="64"/>
      <c r="E10" s="55"/>
      <c r="G10" s="77"/>
      <c r="H10" s="82"/>
      <c r="I10" s="75"/>
      <c r="J10" s="75"/>
      <c r="K10" s="78"/>
      <c r="Y10" s="2" t="s">
        <v>41</v>
      </c>
    </row>
    <row r="11" spans="2:25" ht="13.5" thickBot="1">
      <c r="B11" s="64"/>
      <c r="D11" s="65"/>
      <c r="E11" s="56"/>
      <c r="G11" s="88" t="s">
        <v>49</v>
      </c>
      <c r="H11" s="110"/>
      <c r="I11" s="86"/>
      <c r="J11" s="75"/>
      <c r="K11" s="78"/>
      <c r="Y11" s="2" t="s">
        <v>35</v>
      </c>
    </row>
    <row r="12" spans="2:25" ht="12.75">
      <c r="B12" s="64"/>
      <c r="C12" s="2"/>
      <c r="G12" s="88"/>
      <c r="H12" s="75"/>
      <c r="I12" s="75"/>
      <c r="J12" s="75"/>
      <c r="K12" s="78"/>
      <c r="Y12" s="2" t="s">
        <v>36</v>
      </c>
    </row>
    <row r="13" spans="2:25" ht="13.5" thickBot="1">
      <c r="B13" s="64"/>
      <c r="C13" s="2"/>
      <c r="G13" s="83"/>
      <c r="H13" s="85"/>
      <c r="I13" s="85"/>
      <c r="J13" s="85"/>
      <c r="K13" s="87"/>
      <c r="Y13" s="2" t="s">
        <v>37</v>
      </c>
    </row>
    <row r="14" spans="2:25" ht="13.5" thickBot="1">
      <c r="B14" s="64"/>
      <c r="C14" s="2"/>
      <c r="G14" s="77" t="s">
        <v>31</v>
      </c>
      <c r="H14" s="75"/>
      <c r="I14" s="75"/>
      <c r="J14" s="75"/>
      <c r="K14" s="78"/>
      <c r="Y14" s="2" t="s">
        <v>42</v>
      </c>
    </row>
    <row r="15" spans="2:25" ht="12.75">
      <c r="B15" s="64"/>
      <c r="C15" s="2"/>
      <c r="G15" s="88" t="s">
        <v>28</v>
      </c>
      <c r="H15" s="63" t="s">
        <v>54</v>
      </c>
      <c r="I15" s="86" t="s">
        <v>30</v>
      </c>
      <c r="J15" s="75"/>
      <c r="K15" s="78"/>
      <c r="Y15" s="2" t="s">
        <v>43</v>
      </c>
    </row>
    <row r="16" spans="2:25" ht="13.5" thickBot="1">
      <c r="B16" s="64"/>
      <c r="C16" s="2"/>
      <c r="G16" s="88" t="s">
        <v>29</v>
      </c>
      <c r="H16" s="65" t="s">
        <v>54</v>
      </c>
      <c r="I16" s="86" t="s">
        <v>30</v>
      </c>
      <c r="J16" s="75"/>
      <c r="K16" s="78"/>
      <c r="Y16" s="2" t="s">
        <v>44</v>
      </c>
    </row>
    <row r="17" spans="2:25" ht="13.5" thickBot="1">
      <c r="B17" s="64"/>
      <c r="C17" s="2"/>
      <c r="G17" s="79"/>
      <c r="H17" s="80"/>
      <c r="I17" s="80"/>
      <c r="J17" s="80"/>
      <c r="K17" s="81"/>
      <c r="Y17" s="2" t="s">
        <v>45</v>
      </c>
    </row>
    <row r="18" spans="2:25" ht="12.75">
      <c r="B18" s="64"/>
      <c r="C18" s="2"/>
      <c r="Y18" s="2" t="s">
        <v>46</v>
      </c>
    </row>
    <row r="19" spans="2:3" ht="12.75">
      <c r="B19" s="64"/>
      <c r="C19" s="2"/>
    </row>
    <row r="20" spans="2:3" ht="12.75">
      <c r="B20" s="64"/>
      <c r="C20" s="2"/>
    </row>
    <row r="21" spans="2:3" ht="12.75">
      <c r="B21" s="64"/>
      <c r="C21" s="2"/>
    </row>
    <row r="22" spans="2:3" ht="12.75">
      <c r="B22" s="64"/>
      <c r="C22" s="2"/>
    </row>
    <row r="23" spans="2:3" ht="12.75">
      <c r="B23" s="64"/>
      <c r="C23" s="2"/>
    </row>
    <row r="24" spans="2:3" ht="12.75">
      <c r="B24" s="64"/>
      <c r="C24" s="2"/>
    </row>
    <row r="25" spans="2:3" ht="12.75">
      <c r="B25" s="64"/>
      <c r="C25" s="2"/>
    </row>
    <row r="26" spans="2:3" ht="13.5" thickBot="1">
      <c r="B26" s="65"/>
      <c r="C26" s="2"/>
    </row>
    <row r="27" spans="1:3" ht="12.75">
      <c r="A27" s="2"/>
      <c r="B27" s="91"/>
      <c r="C27" s="2"/>
    </row>
    <row r="28" spans="1:3" ht="12.75">
      <c r="A28" s="2"/>
      <c r="B28" s="91"/>
      <c r="C28" s="2"/>
    </row>
    <row r="29" spans="1:3" ht="12.75">
      <c r="A29" s="2"/>
      <c r="B29" s="91"/>
      <c r="C29" s="2"/>
    </row>
    <row r="30" spans="1:3" ht="12.75">
      <c r="A30" s="2"/>
      <c r="B30" s="91"/>
      <c r="C30" s="2"/>
    </row>
    <row r="31" spans="1:3" ht="12.75">
      <c r="A31" s="2"/>
      <c r="B31" s="91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C37" s="2"/>
    </row>
    <row r="38" spans="1:3" ht="12.75">
      <c r="A38" s="2"/>
      <c r="C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  <row r="42" spans="1:3" ht="12.75">
      <c r="A42" s="2"/>
      <c r="C42" s="2"/>
    </row>
    <row r="43" spans="1:3" ht="12.75">
      <c r="A43" s="2"/>
      <c r="C43" s="2"/>
    </row>
    <row r="44" spans="1:3" ht="12.75">
      <c r="A44" s="2"/>
      <c r="C44" s="2"/>
    </row>
    <row r="45" spans="1:3" ht="12.75">
      <c r="A45" s="2"/>
      <c r="C45" s="2"/>
    </row>
    <row r="46" spans="1:3" ht="12.75">
      <c r="A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</sheetData>
  <sheetProtection/>
  <mergeCells count="1">
    <mergeCell ref="B1:E1"/>
  </mergeCells>
  <dataValidations count="2">
    <dataValidation type="list" allowBlank="1" showInputMessage="1" showErrorMessage="1" sqref="H11">
      <formula1>$Y$2:$Y$3</formula1>
    </dataValidation>
    <dataValidation type="list" allowBlank="1" showInputMessage="1" showErrorMessage="1" sqref="H9">
      <formula1>$Y$7:$Y$18</formula1>
    </dataValidation>
  </dataValidation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roperties"/>
  <dimension ref="A1:Z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140625" defaultRowHeight="12.75"/>
  <cols>
    <col min="1" max="1" width="22.140625" style="8" customWidth="1"/>
    <col min="2" max="16384" width="15.7109375" style="7" customWidth="1"/>
  </cols>
  <sheetData>
    <row r="1" ht="20.25">
      <c r="A1" s="16" t="s">
        <v>51</v>
      </c>
    </row>
    <row r="3" s="5" customFormat="1" ht="13.5" thickBot="1">
      <c r="A3" s="17" t="s">
        <v>0</v>
      </c>
    </row>
    <row r="4" spans="1:21" ht="39.75" customHeight="1">
      <c r="A4"/>
      <c r="B4" s="39">
        <f>IF(ISBLANK(Chemicals!$B$7),"",+Chemicals!$B$7)</f>
      </c>
      <c r="C4" s="40">
        <f>IF(ISBLANK(Chemicals!$B$8),"",+Chemicals!$B$8)</f>
      </c>
      <c r="D4" s="40">
        <f>IF(ISBLANK(Chemicals!$B$9),"",+Chemicals!$B$9)</f>
      </c>
      <c r="E4" s="40">
        <f>IF(ISBLANK(Chemicals!$B$10),"",+Chemicals!$B$10)</f>
      </c>
      <c r="F4" s="40">
        <f>IF(ISBLANK(Chemicals!$B$11),"",+Chemicals!$B$11)</f>
      </c>
      <c r="G4" s="40">
        <f>IF(ISBLANK(Chemicals!$B$12),"",+Chemicals!$B$12)</f>
      </c>
      <c r="H4" s="40">
        <f>IF(ISBLANK(Chemicals!$B$13),"",+Chemicals!$B$13)</f>
      </c>
      <c r="I4" s="40">
        <f>IF(ISBLANK(Chemicals!$B$14),"",+Chemicals!$B$14)</f>
      </c>
      <c r="J4" s="40">
        <f>IF(ISBLANK(Chemicals!$B$15),"",+Chemicals!$B$15)</f>
      </c>
      <c r="K4" s="40">
        <f>IF(ISBLANK(Chemicals!$B$16),"",+Chemicals!$B$16)</f>
      </c>
      <c r="L4" s="40">
        <f>IF(ISBLANK(Chemicals!$B$17),"",+Chemicals!$B$17)</f>
      </c>
      <c r="M4" s="40">
        <f>IF(ISBLANK(Chemicals!$B$18),"",+Chemicals!$B$18)</f>
      </c>
      <c r="N4" s="40">
        <f>IF(ISBLANK(Chemicals!$B$19),"",+Chemicals!$B$19)</f>
      </c>
      <c r="O4" s="40">
        <f>IF(ISBLANK(Chemicals!$B$20),"",+Chemicals!$B$20)</f>
      </c>
      <c r="P4" s="40">
        <f>IF(ISBLANK(Chemicals!$B$21),"",+Chemicals!$B$21)</f>
      </c>
      <c r="Q4" s="40">
        <f>IF(ISBLANK(Chemicals!$B$22),"",+Chemicals!$B$22)</f>
      </c>
      <c r="R4" s="40">
        <f>IF(ISBLANK(Chemicals!$B$23),"",+Chemicals!$B$23)</f>
      </c>
      <c r="S4" s="40">
        <f>IF(ISBLANK(Chemicals!$B$24),"",+Chemicals!$B$24)</f>
      </c>
      <c r="T4" s="40">
        <f>IF(ISBLANK(Chemicals!$B$25),"",+Chemicals!$B$25)</f>
      </c>
      <c r="U4" s="41">
        <f>IF(ISBLANK(Chemicals!$B$26),"",+Chemicals!$B$26)</f>
      </c>
    </row>
    <row r="5" spans="1:21" ht="13.5" thickBot="1">
      <c r="A5"/>
      <c r="B5" s="42"/>
      <c r="C5" s="43"/>
      <c r="D5" s="43"/>
      <c r="E5" s="43"/>
      <c r="F5" s="43"/>
      <c r="G5" s="43"/>
      <c r="H5" s="43"/>
      <c r="I5" s="43"/>
      <c r="J5" s="43"/>
      <c r="K5" s="43"/>
      <c r="L5" s="44"/>
      <c r="M5" s="44"/>
      <c r="N5" s="44"/>
      <c r="O5" s="44"/>
      <c r="P5" s="44"/>
      <c r="Q5" s="44"/>
      <c r="R5" s="44"/>
      <c r="S5" s="44"/>
      <c r="T5" s="44"/>
      <c r="U5" s="73"/>
    </row>
    <row r="6" spans="1:26" s="5" customFormat="1" ht="14.25" thickBot="1">
      <c r="A6" s="17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7"/>
      <c r="W6" s="7"/>
      <c r="X6" s="7"/>
      <c r="Y6" s="7"/>
      <c r="Z6" s="7"/>
    </row>
    <row r="7" spans="1:26" s="6" customFormat="1" ht="39.75" customHeight="1" thickBot="1">
      <c r="A7" s="22" t="s">
        <v>3</v>
      </c>
      <c r="B7" s="39">
        <f>IF(ISBLANK(Chemicals!$B$7),"",+Chemicals!$B$7)</f>
      </c>
      <c r="C7" s="40">
        <f>IF(ISBLANK(Chemicals!$B$8),"",+Chemicals!$B$8)</f>
      </c>
      <c r="D7" s="40">
        <f>IF(ISBLANK(Chemicals!$B$9),"",+Chemicals!$B$9)</f>
      </c>
      <c r="E7" s="40">
        <f>IF(ISBLANK(Chemicals!$B$10),"",+Chemicals!$B$10)</f>
      </c>
      <c r="F7" s="40">
        <f>IF(ISBLANK(Chemicals!$B$11),"",+Chemicals!$B$11)</f>
      </c>
      <c r="G7" s="40">
        <f>IF(ISBLANK(Chemicals!$B$12),"",+Chemicals!$B$12)</f>
      </c>
      <c r="H7" s="40">
        <f>IF(ISBLANK(Chemicals!$B$13),"",+Chemicals!$B$13)</f>
      </c>
      <c r="I7" s="40">
        <f>IF(ISBLANK(Chemicals!$B$14),"",+Chemicals!$B$14)</f>
      </c>
      <c r="J7" s="40">
        <f>IF(ISBLANK(Chemicals!$B$15),"",+Chemicals!$B$15)</f>
      </c>
      <c r="K7" s="40">
        <f>IF(ISBLANK(Chemicals!$B$16),"",+Chemicals!$B$16)</f>
      </c>
      <c r="L7" s="40">
        <f>IF(ISBLANK(Chemicals!$B$17),"",+Chemicals!$B$17)</f>
      </c>
      <c r="M7" s="40">
        <f>IF(ISBLANK(Chemicals!$B$18),"",+Chemicals!$B$18)</f>
      </c>
      <c r="N7" s="40">
        <f>IF(ISBLANK(Chemicals!$B$19),"",+Chemicals!$B$19)</f>
      </c>
      <c r="O7" s="40">
        <f>IF(ISBLANK(Chemicals!$B$20),"",+Chemicals!$B$20)</f>
      </c>
      <c r="P7" s="40">
        <f>IF(ISBLANK(Chemicals!$B$21),"",+Chemicals!$B$21)</f>
      </c>
      <c r="Q7" s="40">
        <f>IF(ISBLANK(Chemicals!$B$22),"",+Chemicals!$B$22)</f>
      </c>
      <c r="R7" s="40">
        <f>IF(ISBLANK(Chemicals!$B$23),"",+Chemicals!$B$23)</f>
      </c>
      <c r="S7" s="40">
        <f>IF(ISBLANK(Chemicals!$B$24),"",+Chemicals!$B$24)</f>
      </c>
      <c r="T7" s="40">
        <f>IF(ISBLANK(Chemicals!$B$25),"",+Chemicals!$B$25)</f>
      </c>
      <c r="U7" s="90">
        <f>IF(ISBLANK(Chemicals!$B$26),"",+Chemicals!$B$26)</f>
      </c>
      <c r="V7" s="7"/>
      <c r="W7" s="7"/>
      <c r="X7" s="7"/>
      <c r="Y7" s="7"/>
      <c r="Z7" s="7"/>
    </row>
    <row r="8" spans="1:21" ht="12.75">
      <c r="A8" s="53">
        <f>IF(ISBLANK(Chemicals!D7),"",+Chemicals!D7)</f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74"/>
    </row>
    <row r="9" spans="1:21" ht="12.75">
      <c r="A9" s="54">
        <f>IF(ISBLANK(Chemicals!D8),"",+Chemicals!D8)</f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1:21" ht="12.75">
      <c r="A10" s="54">
        <f>IF(ISBLANK(Chemicals!D9),"",+Chemicals!D9)</f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</row>
    <row r="11" spans="1:21" ht="12.75">
      <c r="A11" s="54">
        <f>IF(ISBLANK(Chemicals!D10),"",+Chemicals!D10)</f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</row>
    <row r="12" spans="1:21" ht="13.5" thickBot="1">
      <c r="A12" s="71">
        <f>IF(ISBLANK(Chemicals!D11),"",+Chemicals!D11)</f>
      </c>
      <c r="B12" s="72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Usages"/>
  <dimension ref="A1:C4"/>
  <sheetViews>
    <sheetView workbookViewId="0" topLeftCell="A1">
      <selection activeCell="A2" sqref="A2"/>
    </sheetView>
  </sheetViews>
  <sheetFormatPr defaultColWidth="9.140625" defaultRowHeight="12.75"/>
  <cols>
    <col min="1" max="2" width="7.7109375" style="0" customWidth="1"/>
    <col min="3" max="3" width="10.7109375" style="0" customWidth="1"/>
    <col min="4" max="223" width="15.7109375" style="0" customWidth="1"/>
  </cols>
  <sheetData>
    <row r="1" ht="20.25">
      <c r="A1" s="23" t="str">
        <f>"SHEET 3: USAGE BY "&amp;UPPER(Usage_by)</f>
        <v>SHEET 3: USAGE BY </v>
      </c>
    </row>
    <row r="3" spans="1:2" ht="13.5" thickBot="1">
      <c r="A3" s="28" t="str">
        <f>"Enter usage (in gallons) for mixtures tracked "&amp;IF(Usage_by="Month","monthly",IF(Usage_by="Day","daily",""))&amp;":"</f>
        <v>Enter usage (in gallons) for mixtures tracked :</v>
      </c>
      <c r="B3" s="24"/>
    </row>
    <row r="4" spans="1:3" ht="13.5" thickBot="1">
      <c r="A4" s="92"/>
      <c r="B4" s="93"/>
      <c r="C4" s="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P28"/>
  <sheetViews>
    <sheetView workbookViewId="0" topLeftCell="A1">
      <selection activeCell="D25" sqref="D25"/>
    </sheetView>
  </sheetViews>
  <sheetFormatPr defaultColWidth="9.140625" defaultRowHeight="12.75"/>
  <cols>
    <col min="1" max="1" width="18.28125" style="0" customWidth="1"/>
    <col min="3" max="8" width="15.7109375" style="0" customWidth="1"/>
    <col min="15" max="15" width="14.28125" style="0" bestFit="1" customWidth="1"/>
    <col min="16" max="16" width="14.8515625" style="0" bestFit="1" customWidth="1"/>
  </cols>
  <sheetData>
    <row r="1" spans="1:16" ht="20.25">
      <c r="A1" s="26" t="s">
        <v>52</v>
      </c>
      <c r="B1" s="2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30"/>
      <c r="B2" s="2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.75">
      <c r="A3" s="35" t="s">
        <v>25</v>
      </c>
      <c r="B3" s="2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"/>
      <c r="P3" s="27"/>
    </row>
    <row r="4" spans="1:16" ht="19.5" thickBot="1">
      <c r="A4" s="34"/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7"/>
      <c r="P4" s="27"/>
    </row>
    <row r="5" spans="1:16" ht="13.5" thickBot="1">
      <c r="A5" s="96" t="s">
        <v>53</v>
      </c>
      <c r="B5" s="10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5" thickBot="1">
      <c r="A6" s="107"/>
      <c r="B6" s="10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8" ht="13.5" thickBot="1">
      <c r="A7" s="96" t="s">
        <v>3</v>
      </c>
      <c r="B7" s="97" t="s">
        <v>17</v>
      </c>
      <c r="C7" s="101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95" t="s">
        <v>10</v>
      </c>
    </row>
    <row r="8" spans="1:8" ht="12.75">
      <c r="A8" s="57">
        <f>IF(ISBLANK(Chemicals!D7),"",Chemicals!D7)</f>
      </c>
      <c r="B8" s="98">
        <f>IF(ISBLANK(Chemicals!E7),"",Chemicals!E7)</f>
      </c>
      <c r="C8" s="102">
        <f>IF(ISBLANK(Calcs!$B7),"",Calcs!$B7)</f>
      </c>
      <c r="D8" s="58">
        <f>IF(ISBLANK(Calcs!$B15),"",Calcs!$B15)</f>
      </c>
      <c r="E8" s="58">
        <f>IF(ISBLANK(Calcs!$B23),"",Calcs!$B23)</f>
      </c>
      <c r="F8" s="58">
        <f>IF(ISBLANK(Calcs!$B31),"",Calcs!$B31)</f>
      </c>
      <c r="G8" s="58">
        <f>IF(ISBLANK(Calcs!$B39),"",Calcs!$B39)</f>
      </c>
      <c r="H8" s="59">
        <f>IF(ISBLANK(Calcs!$B47),"",Calcs!$B47)</f>
      </c>
    </row>
    <row r="9" spans="1:8" ht="12.75">
      <c r="A9" s="60">
        <f>IF(ISBLANK(Chemicals!D8),"",Chemicals!D8)</f>
      </c>
      <c r="B9" s="99">
        <f>IF(ISBLANK(Chemicals!E8),"",Chemicals!E8)</f>
      </c>
      <c r="C9" s="103">
        <f>IF(ISBLANK(Calcs!$B8),"",Calcs!$B8)</f>
      </c>
      <c r="D9" s="58">
        <f>IF(ISBLANK(Calcs!$B16),"",Calcs!$B16)</f>
      </c>
      <c r="E9" s="58">
        <f>IF(ISBLANK(Calcs!$B24),"",Calcs!$B24)</f>
      </c>
      <c r="F9" s="58">
        <f>IF(ISBLANK(Calcs!$B32),"",Calcs!$B32)</f>
      </c>
      <c r="G9" s="58">
        <f>IF(ISBLANK(Calcs!$B40),"",Calcs!$B40)</f>
      </c>
      <c r="H9" s="59">
        <f>IF(ISBLANK(Calcs!$B48),"",Calcs!$B48)</f>
      </c>
    </row>
    <row r="10" spans="1:8" ht="12.75">
      <c r="A10" s="60">
        <f>IF(ISBLANK(Chemicals!D9),"",Chemicals!D9)</f>
      </c>
      <c r="B10" s="99">
        <f>IF(ISBLANK(Chemicals!E9),"",Chemicals!E9)</f>
      </c>
      <c r="C10" s="103">
        <f>IF(ISBLANK(Calcs!$B9),"",Calcs!$B9)</f>
      </c>
      <c r="D10" s="58">
        <f>IF(ISBLANK(Calcs!$B17),"",Calcs!$B17)</f>
      </c>
      <c r="E10" s="58">
        <f>IF(ISBLANK(Calcs!$B25),"",Calcs!$B25)</f>
      </c>
      <c r="F10" s="58">
        <f>IF(ISBLANK(Calcs!$B33),"",Calcs!$B33)</f>
      </c>
      <c r="G10" s="58">
        <f>IF(ISBLANK(Calcs!$B41),"",Calcs!$B41)</f>
      </c>
      <c r="H10" s="59">
        <f>IF(ISBLANK(Calcs!$B49),"",Calcs!$B49)</f>
      </c>
    </row>
    <row r="11" spans="1:8" ht="12.75">
      <c r="A11" s="60">
        <f>IF(ISBLANK(Chemicals!D10),"",Chemicals!D10)</f>
      </c>
      <c r="B11" s="99">
        <f>IF(ISBLANK(Chemicals!E10),"",Chemicals!E10)</f>
      </c>
      <c r="C11" s="103">
        <f>IF(ISBLANK(Calcs!$B10),"",Calcs!$B10)</f>
      </c>
      <c r="D11" s="58">
        <f>IF(ISBLANK(Calcs!$B18),"",Calcs!$B18)</f>
      </c>
      <c r="E11" s="58">
        <f>IF(ISBLANK(Calcs!$B26),"",Calcs!$B26)</f>
      </c>
      <c r="F11" s="58">
        <f>IF(ISBLANK(Calcs!$B34),"",Calcs!$B34)</f>
      </c>
      <c r="G11" s="58">
        <f>IF(ISBLANK(Calcs!$B42),"",Calcs!$B42)</f>
      </c>
      <c r="H11" s="59">
        <f>IF(ISBLANK(Calcs!$B50),"",Calcs!$B50)</f>
      </c>
    </row>
    <row r="12" spans="1:8" ht="13.5" thickBot="1">
      <c r="A12" s="33">
        <f>IF(ISBLANK(Chemicals!D11),"",Chemicals!D11)</f>
      </c>
      <c r="B12" s="100">
        <f>IF(ISBLANK(Chemicals!E11),"",Chemicals!E11)</f>
      </c>
      <c r="C12" s="104">
        <f>IF(ISBLANK(Calcs!$B11),"",Calcs!$B11)</f>
      </c>
      <c r="D12" s="69">
        <f>IF(ISBLANK(Calcs!$B19),"",Calcs!$B19)</f>
      </c>
      <c r="E12" s="69">
        <f>IF(ISBLANK(Calcs!$B27),"",Calcs!$B27)</f>
      </c>
      <c r="F12" s="69">
        <f>IF(ISBLANK(Calcs!$B35),"",Calcs!$B35)</f>
      </c>
      <c r="G12" s="69">
        <f>IF(ISBLANK(Calcs!$B43),"",Calcs!$B43)</f>
      </c>
      <c r="H12" s="70">
        <f>IF(ISBLANK(Calcs!$B51),"",Calcs!$B51)</f>
      </c>
    </row>
    <row r="14" ht="13.5" thickBot="1"/>
    <row r="15" spans="1:8" ht="13.5" thickBot="1">
      <c r="A15" s="96" t="s">
        <v>3</v>
      </c>
      <c r="B15" s="97" t="s">
        <v>17</v>
      </c>
      <c r="C15" s="101" t="s">
        <v>11</v>
      </c>
      <c r="D15" s="32" t="s">
        <v>12</v>
      </c>
      <c r="E15" s="32" t="s">
        <v>13</v>
      </c>
      <c r="F15" s="32" t="s">
        <v>14</v>
      </c>
      <c r="G15" s="32" t="s">
        <v>15</v>
      </c>
      <c r="H15" s="95" t="s">
        <v>16</v>
      </c>
    </row>
    <row r="16" spans="1:8" ht="12.75">
      <c r="A16" s="57">
        <f>IF(ISBLANK(Chemicals!D7),"",Chemicals!D7)</f>
      </c>
      <c r="B16" s="98">
        <f>IF(ISBLANK(Chemicals!E14),"",Chemicals!E14)</f>
      </c>
      <c r="C16" s="102">
        <f>IF(ISBLANK(Calcs!$B55),"",Calcs!$B55)</f>
      </c>
      <c r="D16" s="58">
        <f>IF(ISBLANK(Calcs!$B63),"",Calcs!$B63)</f>
      </c>
      <c r="E16" s="58">
        <f>IF(ISBLANK(Calcs!$B71),"",Calcs!$B71)</f>
      </c>
      <c r="F16" s="58">
        <f>IF(ISBLANK(Calcs!$B79),"",Calcs!$B79)</f>
      </c>
      <c r="G16" s="58">
        <f>IF(ISBLANK(Calcs!$B87),"",Calcs!$B87)</f>
      </c>
      <c r="H16" s="59">
        <f>IF(ISBLANK(Calcs!$B95),"",Calcs!$B95)</f>
      </c>
    </row>
    <row r="17" spans="1:8" ht="12.75">
      <c r="A17" s="60">
        <f>IF(ISBLANK(Chemicals!D8),"",Chemicals!D8)</f>
      </c>
      <c r="B17" s="99">
        <f>IF(ISBLANK(Chemicals!E15),"",Chemicals!E15)</f>
      </c>
      <c r="C17" s="102">
        <f>IF(ISBLANK(Calcs!$B56),"",Calcs!$B56)</f>
      </c>
      <c r="D17" s="58">
        <f>IF(ISBLANK(Calcs!$B64),"",Calcs!$B64)</f>
      </c>
      <c r="E17" s="58">
        <f>IF(ISBLANK(Calcs!$B72),"",Calcs!$B72)</f>
      </c>
      <c r="F17" s="58">
        <f>IF(ISBLANK(Calcs!$B80),"",Calcs!$B80)</f>
      </c>
      <c r="G17" s="58">
        <f>IF(ISBLANK(Calcs!$B88),"",Calcs!$B88)</f>
      </c>
      <c r="H17" s="59">
        <f>IF(ISBLANK(Calcs!$B96),"",Calcs!$B96)</f>
      </c>
    </row>
    <row r="18" spans="1:8" ht="12.75">
      <c r="A18" s="60">
        <f>IF(ISBLANK(Chemicals!D9),"",Chemicals!D9)</f>
      </c>
      <c r="B18" s="99">
        <f>IF(ISBLANK(Chemicals!E16),"",Chemicals!E16)</f>
      </c>
      <c r="C18" s="102">
        <f>IF(ISBLANK(Calcs!$B57),"",Calcs!$B57)</f>
      </c>
      <c r="D18" s="58">
        <f>IF(ISBLANK(Calcs!$B65),"",Calcs!$B65)</f>
      </c>
      <c r="E18" s="58">
        <f>IF(ISBLANK(Calcs!$B73),"",Calcs!$B73)</f>
      </c>
      <c r="F18" s="58">
        <f>IF(ISBLANK(Calcs!$B81),"",Calcs!$B81)</f>
      </c>
      <c r="G18" s="58">
        <f>IF(ISBLANK(Calcs!$B89),"",Calcs!$B89)</f>
      </c>
      <c r="H18" s="59">
        <f>IF(ISBLANK(Calcs!$B97),"",Calcs!$B97)</f>
      </c>
    </row>
    <row r="19" spans="1:8" ht="12.75">
      <c r="A19" s="60">
        <f>IF(ISBLANK(Chemicals!D10),"",Chemicals!D10)</f>
      </c>
      <c r="B19" s="99">
        <f>IF(ISBLANK(Chemicals!E17),"",Chemicals!E17)</f>
      </c>
      <c r="C19" s="102">
        <f>IF(ISBLANK(Calcs!$B58),"",Calcs!$B58)</f>
      </c>
      <c r="D19" s="58">
        <f>IF(ISBLANK(Calcs!$B66),"",Calcs!$B66)</f>
      </c>
      <c r="E19" s="58">
        <f>IF(ISBLANK(Calcs!$B74),"",Calcs!$B74)</f>
      </c>
      <c r="F19" s="58">
        <f>IF(ISBLANK(Calcs!$B82),"",Calcs!$B82)</f>
      </c>
      <c r="G19" s="58">
        <f>IF(ISBLANK(Calcs!$B90),"",Calcs!$B90)</f>
      </c>
      <c r="H19" s="59">
        <f>IF(ISBLANK(Calcs!$B98),"",Calcs!$B98)</f>
      </c>
    </row>
    <row r="20" spans="1:8" ht="13.5" thickBot="1">
      <c r="A20" s="33">
        <f>IF(ISBLANK(Chemicals!D11),"",Chemicals!D11)</f>
      </c>
      <c r="B20" s="100">
        <f>IF(ISBLANK(Chemicals!E18),"",Chemicals!E18)</f>
      </c>
      <c r="C20" s="104">
        <f>IF(ISBLANK(Calcs!$B59),"",Calcs!$B59)</f>
      </c>
      <c r="D20" s="69">
        <f>IF(ISBLANK(Calcs!$B67),"",Calcs!$B67)</f>
      </c>
      <c r="E20" s="69">
        <f>IF(ISBLANK(Calcs!$B75),"",Calcs!$B75)</f>
      </c>
      <c r="F20" s="69">
        <f>IF(ISBLANK(Calcs!$B83),"",Calcs!$B83)</f>
      </c>
      <c r="G20" s="69">
        <f>IF(ISBLANK(Calcs!$B91),"",Calcs!$B91)</f>
      </c>
      <c r="H20" s="70">
        <f>IF(ISBLANK(Calcs!$B99),"",Calcs!$B99)</f>
      </c>
    </row>
    <row r="22" ht="13.5" thickBot="1"/>
    <row r="23" spans="1:4" ht="13.5" thickBot="1">
      <c r="A23" s="96" t="s">
        <v>3</v>
      </c>
      <c r="B23" s="97" t="s">
        <v>17</v>
      </c>
      <c r="C23" s="101" t="s">
        <v>18</v>
      </c>
      <c r="D23" s="95" t="s">
        <v>21</v>
      </c>
    </row>
    <row r="24" spans="1:4" ht="12.75">
      <c r="A24" s="57">
        <f>IF(ISBLANK(Chemicals!D7),"",Chemicals!D7)</f>
      </c>
      <c r="B24" s="98">
        <f>IF(ISBLANK(Chemicals!E23),"",Chemicals!E23)</f>
      </c>
      <c r="C24" s="102">
        <f>IF(ISBLANK(Chemicals!D7),"",SUM(C8:H8,C16:H16))</f>
      </c>
      <c r="D24" s="59">
        <f>IF(ISBLANK(Chemicals!D7),"",C24/2000)</f>
      </c>
    </row>
    <row r="25" spans="1:4" ht="12.75">
      <c r="A25" s="60">
        <f>IF(ISBLANK(Chemicals!D8),"",Chemicals!D8)</f>
      </c>
      <c r="B25" s="99">
        <f>IF(ISBLANK(Chemicals!E24),"",Chemicals!E24)</f>
      </c>
      <c r="C25" s="103">
        <f>IF(ISBLANK(Chemicals!D8),"",SUM(C9:H9,C17:H17))</f>
      </c>
      <c r="D25" s="61">
        <f>IF(ISBLANK(Chemicals!D8),"",C25/2000)</f>
      </c>
    </row>
    <row r="26" spans="1:4" ht="12.75">
      <c r="A26" s="60">
        <f>IF(ISBLANK(Chemicals!D9),"",Chemicals!D9)</f>
      </c>
      <c r="B26" s="99">
        <f>IF(ISBLANK(Chemicals!E25),"",Chemicals!E25)</f>
      </c>
      <c r="C26" s="103">
        <f>IF(ISBLANK(Chemicals!D9),"",SUM(C10:H10,C18:H18))</f>
      </c>
      <c r="D26" s="61">
        <f>IF(ISBLANK(Chemicals!D9),"",C26/2000)</f>
      </c>
    </row>
    <row r="27" spans="1:4" ht="12.75">
      <c r="A27" s="60">
        <f>IF(ISBLANK(Chemicals!D10),"",Chemicals!D10)</f>
      </c>
      <c r="B27" s="99">
        <f>IF(ISBLANK(Chemicals!E26),"",Chemicals!E26)</f>
      </c>
      <c r="C27" s="103">
        <f>IF(ISBLANK(Chemicals!D10),"",SUM(C11:H11,C19:H19))</f>
      </c>
      <c r="D27" s="61">
        <f>IF(ISBLANK(Chemicals!D10),"",C27/2000)</f>
      </c>
    </row>
    <row r="28" spans="1:4" ht="13.5" thickBot="1">
      <c r="A28" s="33">
        <f>IF(ISBLANK(Chemicals!D11),"",Chemicals!D11)</f>
      </c>
      <c r="B28" s="100">
        <f>IF(ISBLANK(Chemicals!E27),"",Chemicals!E27)</f>
      </c>
      <c r="C28" s="104">
        <f>IF(ISBLANK(Chemicals!D11),"",SUM(C12:H12,C20:H20))</f>
      </c>
      <c r="D28" s="70">
        <f>IF(ISBLANK(Chemicals!D11),"",C28/2000)</f>
      </c>
    </row>
  </sheetData>
  <printOptions/>
  <pageMargins left="0.25" right="0.25" top="0.25" bottom="0.2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alcs"/>
  <dimension ref="A1:AK15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3" sqref="D33"/>
    </sheetView>
  </sheetViews>
  <sheetFormatPr defaultColWidth="9.140625" defaultRowHeight="12.75"/>
  <cols>
    <col min="1" max="1" width="20.421875" style="9" customWidth="1"/>
    <col min="2" max="2" width="11.140625" style="1" customWidth="1"/>
    <col min="3" max="37" width="15.7109375" style="1" customWidth="1"/>
    <col min="38" max="16384" width="9.140625" style="1" customWidth="1"/>
  </cols>
  <sheetData>
    <row r="1" ht="20.25">
      <c r="A1" s="15" t="s">
        <v>50</v>
      </c>
    </row>
    <row r="2" ht="12.75">
      <c r="A2" s="18"/>
    </row>
    <row r="3" ht="18.75">
      <c r="A3" s="36" t="s">
        <v>19</v>
      </c>
    </row>
    <row r="4" spans="1:37" s="12" customFormat="1" ht="12.75">
      <c r="A4" s="18" t="s">
        <v>3</v>
      </c>
      <c r="B4" s="62" t="s">
        <v>26</v>
      </c>
      <c r="C4" s="62">
        <f>IF(ISBLANK(Chemicals!$B$7),"",+Chemicals!$B$7)</f>
      </c>
      <c r="D4" s="62">
        <f>IF(ISBLANK(Chemicals!$B$8),"",+Chemicals!$B$8)</f>
      </c>
      <c r="E4" s="62">
        <f>IF(ISBLANK(Chemicals!$B$9),"",+Chemicals!$B$9)</f>
      </c>
      <c r="F4" s="62">
        <f>IF(ISBLANK(Chemicals!$B$10),"",+Chemicals!$B$10)</f>
      </c>
      <c r="G4" s="62">
        <f>IF(ISBLANK(Chemicals!$B$11),"",+Chemicals!$B$11)</f>
      </c>
      <c r="H4" s="62">
        <f>IF(ISBLANK(Chemicals!$B$12),"",+Chemicals!$B$12)</f>
      </c>
      <c r="I4" s="62">
        <f>IF(ISBLANK(Chemicals!$B$13),"",+Chemicals!$B$13)</f>
      </c>
      <c r="J4" s="62">
        <f>IF(ISBLANK(Chemicals!$B$14),"",+Chemicals!$B$14)</f>
      </c>
      <c r="K4" s="62">
        <f>IF(ISBLANK(Chemicals!$B$15),"",+Chemicals!$B$15)</f>
      </c>
      <c r="L4" s="62">
        <f>IF(ISBLANK(Chemicals!$B$16),"",+Chemicals!$B$16)</f>
      </c>
      <c r="M4" s="62">
        <f>IF(ISBLANK(Chemicals!$B$17),"",+Chemicals!$B$17)</f>
      </c>
      <c r="N4" s="62">
        <f>IF(ISBLANK(Chemicals!$B$18),"",+Chemicals!$B$18)</f>
      </c>
      <c r="O4" s="62">
        <f>IF(ISBLANK(Chemicals!$B$19),"",+Chemicals!$B$19)</f>
      </c>
      <c r="P4" s="62">
        <f>IF(ISBLANK(Chemicals!$B$20),"",+Chemicals!$B$20)</f>
      </c>
      <c r="Q4" s="62">
        <f>IF(ISBLANK(Chemicals!$B$21),"",+Chemicals!$B$21)</f>
      </c>
      <c r="R4" s="62">
        <f>IF(ISBLANK(Chemicals!$B$22),"",+Chemicals!$B$22)</f>
      </c>
      <c r="S4" s="62">
        <f>IF(ISBLANK(Chemicals!$B$23),"",+Chemicals!$B$23)</f>
      </c>
      <c r="T4" s="62">
        <f>IF(ISBLANK(Chemicals!$B$24),"",+Chemicals!$B$24)</f>
      </c>
      <c r="U4" s="62">
        <f>IF(ISBLANK(Chemicals!$B$25),"",+Chemicals!$B$25)</f>
      </c>
      <c r="V4" s="62">
        <f>IF(ISBLANK(Chemicals!$B$26),"",+Chemicals!$B$26)</f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22" ht="12.75">
      <c r="A5" s="18" t="s">
        <v>5</v>
      </c>
      <c r="B5" s="13"/>
      <c r="C5" s="13"/>
      <c r="D5" s="13"/>
      <c r="E5" s="13"/>
      <c r="F5" s="13"/>
      <c r="G5" s="13"/>
      <c r="H5" s="13"/>
      <c r="I5" s="13"/>
      <c r="J5" s="13" t="s">
        <v>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37" s="10" customFormat="1" ht="12.75">
      <c r="A6" s="37" t="s">
        <v>20</v>
      </c>
      <c r="B6" s="14"/>
      <c r="C6" s="14">
        <f>IF(C$4="","",IF(Usage_by="Month",Usages!C5,Usages!D36))</f>
      </c>
      <c r="D6" s="14">
        <f>IF(D$4="","",IF(Usage_by="Month",Usages!D5,Usages!E36))</f>
      </c>
      <c r="E6" s="14">
        <f>IF(E$4="","",IF(Usage_by="Month",Usages!E5,Usages!F36))</f>
      </c>
      <c r="F6" s="14">
        <f>IF(F$4="","",IF(Usage_by="Month",Usages!F5,Usages!G36))</f>
      </c>
      <c r="G6" s="14">
        <f>IF(G$4="","",IF(Usage_by="Month",Usages!G5,Usages!H36))</f>
      </c>
      <c r="H6" s="14">
        <f>IF(H$4="","",IF(Usage_by="Month",Usages!H5,Usages!I36))</f>
      </c>
      <c r="I6" s="14">
        <f>IF(I$4="","",IF(Usage_by="Month",Usages!I5,Usages!J36))</f>
      </c>
      <c r="J6" s="14">
        <f>IF(J$4="","",IF(Usage_by="Month",Usages!J5,Usages!K36))</f>
      </c>
      <c r="K6" s="14">
        <f>IF(K$4="","",IF(Usage_by="Month",Usages!K5,Usages!L36))</f>
      </c>
      <c r="L6" s="14">
        <f>IF(L$4="","",IF(Usage_by="Month",Usages!L5,Usages!M36))</f>
      </c>
      <c r="M6" s="14">
        <f>IF(M$4="","",IF(Usage_by="Month",Usages!M5,Usages!N36))</f>
      </c>
      <c r="N6" s="14">
        <f>IF(N$4="","",IF(Usage_by="Month",Usages!N5,Usages!O36))</f>
      </c>
      <c r="O6" s="14">
        <f>IF(O$4="","",IF(Usage_by="Month",Usages!O5,Usages!P36))</f>
      </c>
      <c r="P6" s="14">
        <f>IF(P$4="","",IF(Usage_by="Month",Usages!P5,Usages!Q36))</f>
      </c>
      <c r="Q6" s="14">
        <f>IF(Q$4="","",IF(Usage_by="Month",Usages!Q5,Usages!R36))</f>
      </c>
      <c r="R6" s="14">
        <f>IF(R$4="","",IF(Usage_by="Month",Usages!R5,Usages!S36))</f>
      </c>
      <c r="S6" s="14">
        <f>IF(S$4="","",IF(Usage_by="Month",Usages!S5,Usages!T36))</f>
      </c>
      <c r="T6" s="14">
        <f>IF(T$4="","",IF(Usage_by="Month",Usages!T5,Usages!U36))</f>
      </c>
      <c r="U6" s="14">
        <f>IF(U$4="","",IF(Usage_by="Month",Usages!U5,Usages!V36))</f>
      </c>
      <c r="V6" s="14">
        <f>IF(V$4="","",IF(Usage_by="Month",Usages!V5,Usages!W36))</f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.75">
      <c r="A7" s="66">
        <f>IF(ISBLANK(Chemicals!$D7),"",Chemicals!$D7)</f>
      </c>
      <c r="B7" s="13">
        <f>IF($A7="","",SUM(C7:V7))</f>
      </c>
      <c r="C7" s="13">
        <f>IF(OR(C$4="",$A7=""),"",C$6*Properties!B$5*Properties!B8/100)</f>
      </c>
      <c r="D7" s="13">
        <f>IF(OR(D$4="",$A7=""),"",D$6*Properties!C$5*Properties!C8/100)</f>
      </c>
      <c r="E7" s="13">
        <f>IF(OR(E$4="",$A7=""),"",E$6*Properties!D$5*Properties!D8/100)</f>
      </c>
      <c r="F7" s="13">
        <f>IF(OR(F$4="",$A7=""),"",F$6*Properties!E$5*Properties!E8/100)</f>
      </c>
      <c r="G7" s="13">
        <f>IF(OR(G$4="",$A7=""),"",G$6*Properties!F$5*Properties!F8/100)</f>
      </c>
      <c r="H7" s="13">
        <f>IF(OR(H$4="",$A7=""),"",H$6*Properties!G$5*Properties!G8/100)</f>
      </c>
      <c r="I7" s="13">
        <f>IF(OR(I$4="",$A7=""),"",I$6*Properties!H$5*Properties!H8/100)</f>
      </c>
      <c r="J7" s="13">
        <f>IF(OR(J$4="",$A7=""),"",J$6*Properties!I$5*Properties!I8/100)</f>
      </c>
      <c r="K7" s="13">
        <f>IF(OR(K$4="",$A7=""),"",K$6*Properties!J$5*Properties!J8/100)</f>
      </c>
      <c r="L7" s="13">
        <f>IF(OR(L$4="",$A7=""),"",L$6*Properties!K$5*Properties!K8/100)</f>
      </c>
      <c r="M7" s="13">
        <f>IF(OR(M$4="",$A7=""),"",M$6*Properties!L$5*Properties!L8/100)</f>
      </c>
      <c r="N7" s="13">
        <f>IF(OR(N$4="",$A7=""),"",N$6*Properties!M$5*Properties!M8/100)</f>
      </c>
      <c r="O7" s="13">
        <f>IF(OR(O$4="",$A7=""),"",O$6*Properties!N$5*Properties!N8/100)</f>
      </c>
      <c r="P7" s="13">
        <f>IF(OR(P$4="",$A7=""),"",P$6*Properties!O$5*Properties!O8/100)</f>
      </c>
      <c r="Q7" s="13">
        <f>IF(OR(Q$4="",$A7=""),"",Q$6*Properties!P$5*Properties!P8/100)</f>
      </c>
      <c r="R7" s="13">
        <f>IF(OR(R$4="",$A7=""),"",R$6*Properties!Q$5*Properties!Q8/100)</f>
      </c>
      <c r="S7" s="13">
        <f>IF(OR(S$4="",$A7=""),"",S$6*Properties!R$5*Properties!R8/100)</f>
      </c>
      <c r="T7" s="13">
        <f>IF(OR(T$4="",$A7=""),"",T$6*Properties!S$5*Properties!S8/100)</f>
      </c>
      <c r="U7" s="13">
        <f>IF(OR(U$4="",$A7=""),"",U$6*Properties!T$5*Properties!T8/100)</f>
      </c>
      <c r="V7" s="13">
        <f>IF(OR(V$4="",$A7=""),"",V$6*Properties!U$5*Properties!U8/100)</f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.75">
      <c r="A8" s="66">
        <f>IF(ISBLANK(Chemicals!$D8),"",Chemicals!$D8)</f>
      </c>
      <c r="B8" s="13">
        <f>IF($A8="","",SUM(C8:V8))</f>
      </c>
      <c r="C8" s="13">
        <f>IF(OR(C$4="",$A8=""),"",C$6*Properties!B$5*Properties!B9/100)</f>
      </c>
      <c r="D8" s="13">
        <f>IF(OR(D$4="",$A8=""),"",D$6*Properties!C$5*Properties!C9/100)</f>
      </c>
      <c r="E8" s="13">
        <f>IF(OR(E$4="",$A8=""),"",E$6*Properties!D$5*Properties!D9/100)</f>
      </c>
      <c r="F8" s="13">
        <f>IF(OR(F$4="",$A8=""),"",F$6*Properties!E$5*Properties!E9/100)</f>
      </c>
      <c r="G8" s="13">
        <f>IF(OR(G$4="",$A8=""),"",G$6*Properties!F$5*Properties!F9/100)</f>
      </c>
      <c r="H8" s="13">
        <f>IF(OR(H$4="",$A8=""),"",H$6*Properties!G$5*Properties!G9/100)</f>
      </c>
      <c r="I8" s="13">
        <f>IF(OR(I$4="",$A8=""),"",I$6*Properties!H$5*Properties!H9/100)</f>
      </c>
      <c r="J8" s="13">
        <f>IF(OR(J$4="",$A8=""),"",J$6*Properties!I$5*Properties!I9/100)</f>
      </c>
      <c r="K8" s="13">
        <f>IF(OR(K$4="",$A8=""),"",K$6*Properties!J$5*Properties!J9/100)</f>
      </c>
      <c r="L8" s="13">
        <f>IF(OR(L$4="",$A8=""),"",L$6*Properties!K$5*Properties!K9/100)</f>
      </c>
      <c r="M8" s="13">
        <f>IF(OR(M$4="",$A8=""),"",M$6*Properties!L$5*Properties!L9/100)</f>
      </c>
      <c r="N8" s="13">
        <f>IF(OR(N$4="",$A8=""),"",N$6*Properties!M$5*Properties!M9/100)</f>
      </c>
      <c r="O8" s="13">
        <f>IF(OR(O$4="",$A8=""),"",O$6*Properties!N$5*Properties!N9/100)</f>
      </c>
      <c r="P8" s="13">
        <f>IF(OR(P$4="",$A8=""),"",P$6*Properties!O$5*Properties!O9/100)</f>
      </c>
      <c r="Q8" s="13">
        <f>IF(OR(Q$4="",$A8=""),"",Q$6*Properties!P$5*Properties!P9/100)</f>
      </c>
      <c r="R8" s="13">
        <f>IF(OR(R$4="",$A8=""),"",R$6*Properties!Q$5*Properties!Q9/100)</f>
      </c>
      <c r="S8" s="13">
        <f>IF(OR(S$4="",$A8=""),"",S$6*Properties!R$5*Properties!R9/100)</f>
      </c>
      <c r="T8" s="13">
        <f>IF(OR(T$4="",$A8=""),"",T$6*Properties!S$5*Properties!S9/100)</f>
      </c>
      <c r="U8" s="13">
        <f>IF(OR(U$4="",$A8=""),"",U$6*Properties!T$5*Properties!T9/100)</f>
      </c>
      <c r="V8" s="13">
        <f>IF(OR(V$4="",$A8=""),"",V$6*Properties!U$5*Properties!U9/100)</f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66">
        <f>IF(ISBLANK(Chemicals!$D9),"",Chemicals!$D9)</f>
      </c>
      <c r="B9" s="13">
        <f>IF($A9="","",SUM(C9:V9))</f>
      </c>
      <c r="C9" s="13">
        <f>IF(OR(C$4="",$A9=""),"",C$6*Properties!B$5*Properties!B10/100)</f>
      </c>
      <c r="D9" s="13">
        <f>IF(OR(D$4="",$A9=""),"",D$6*Properties!C$5*Properties!C10/100)</f>
      </c>
      <c r="E9" s="13">
        <f>IF(OR(E$4="",$A9=""),"",E$6*Properties!D$5*Properties!D10/100)</f>
      </c>
      <c r="F9" s="13">
        <f>IF(OR(F$4="",$A9=""),"",F$6*Properties!E$5*Properties!E10/100)</f>
      </c>
      <c r="G9" s="13">
        <f>IF(OR(G$4="",$A9=""),"",G$6*Properties!F$5*Properties!F10/100)</f>
      </c>
      <c r="H9" s="13">
        <f>IF(OR(H$4="",$A9=""),"",H$6*Properties!G$5*Properties!G10/100)</f>
      </c>
      <c r="I9" s="13">
        <f>IF(OR(I$4="",$A9=""),"",I$6*Properties!H$5*Properties!H10/100)</f>
      </c>
      <c r="J9" s="13">
        <f>IF(OR(J$4="",$A9=""),"",J$6*Properties!I$5*Properties!I10/100)</f>
      </c>
      <c r="K9" s="13">
        <f>IF(OR(K$4="",$A9=""),"",K$6*Properties!J$5*Properties!J10/100)</f>
      </c>
      <c r="L9" s="13">
        <f>IF(OR(L$4="",$A9=""),"",L$6*Properties!K$5*Properties!K10/100)</f>
      </c>
      <c r="M9" s="13">
        <f>IF(OR(M$4="",$A9=""),"",M$6*Properties!L$5*Properties!L10/100)</f>
      </c>
      <c r="N9" s="13">
        <f>IF(OR(N$4="",$A9=""),"",N$6*Properties!M$5*Properties!M10/100)</f>
      </c>
      <c r="O9" s="13">
        <f>IF(OR(O$4="",$A9=""),"",O$6*Properties!N$5*Properties!N10/100)</f>
      </c>
      <c r="P9" s="13">
        <f>IF(OR(P$4="",$A9=""),"",P$6*Properties!O$5*Properties!O10/100)</f>
      </c>
      <c r="Q9" s="13">
        <f>IF(OR(Q$4="",$A9=""),"",Q$6*Properties!P$5*Properties!P10/100)</f>
      </c>
      <c r="R9" s="13">
        <f>IF(OR(R$4="",$A9=""),"",R$6*Properties!Q$5*Properties!Q10/100)</f>
      </c>
      <c r="S9" s="13">
        <f>IF(OR(S$4="",$A9=""),"",S$6*Properties!R$5*Properties!R10/100)</f>
      </c>
      <c r="T9" s="13">
        <f>IF(OR(T$4="",$A9=""),"",T$6*Properties!S$5*Properties!S10/100)</f>
      </c>
      <c r="U9" s="13">
        <f>IF(OR(U$4="",$A9=""),"",U$6*Properties!T$5*Properties!T10/100)</f>
      </c>
      <c r="V9" s="13">
        <f>IF(OR(V$4="",$A9=""),"",V$6*Properties!U$5*Properties!U10/100)</f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66">
        <f>IF(ISBLANK(Chemicals!$D10),"",Chemicals!$D10)</f>
      </c>
      <c r="B10" s="13">
        <f>IF($A10="","",SUM(C10:V10))</f>
      </c>
      <c r="C10" s="13">
        <f>IF(OR(C$4="",$A10=""),"",C$6*Properties!B$5*Properties!B11/100)</f>
      </c>
      <c r="D10" s="13">
        <f>IF(OR(D$4="",$A10=""),"",D$6*Properties!C$5*Properties!C11/100)</f>
      </c>
      <c r="E10" s="13">
        <f>IF(OR(E$4="",$A10=""),"",E$6*Properties!D$5*Properties!D11/100)</f>
      </c>
      <c r="F10" s="13">
        <f>IF(OR(F$4="",$A10=""),"",F$6*Properties!E$5*Properties!E11/100)</f>
      </c>
      <c r="G10" s="13">
        <f>IF(OR(G$4="",$A10=""),"",G$6*Properties!F$5*Properties!F11/100)</f>
      </c>
      <c r="H10" s="13">
        <f>IF(OR(H$4="",$A10=""),"",H$6*Properties!G$5*Properties!G11/100)</f>
      </c>
      <c r="I10" s="13">
        <f>IF(OR(I$4="",$A10=""),"",I$6*Properties!H$5*Properties!H11/100)</f>
      </c>
      <c r="J10" s="13">
        <f>IF(OR(J$4="",$A10=""),"",J$6*Properties!I$5*Properties!I11/100)</f>
      </c>
      <c r="K10" s="13">
        <f>IF(OR(K$4="",$A10=""),"",K$6*Properties!J$5*Properties!J11/100)</f>
      </c>
      <c r="L10" s="13">
        <f>IF(OR(L$4="",$A10=""),"",L$6*Properties!K$5*Properties!K11/100)</f>
      </c>
      <c r="M10" s="13">
        <f>IF(OR(M$4="",$A10=""),"",M$6*Properties!L$5*Properties!L11/100)</f>
      </c>
      <c r="N10" s="13">
        <f>IF(OR(N$4="",$A10=""),"",N$6*Properties!M$5*Properties!M11/100)</f>
      </c>
      <c r="O10" s="13">
        <f>IF(OR(O$4="",$A10=""),"",O$6*Properties!N$5*Properties!N11/100)</f>
      </c>
      <c r="P10" s="13">
        <f>IF(OR(P$4="",$A10=""),"",P$6*Properties!O$5*Properties!O11/100)</f>
      </c>
      <c r="Q10" s="13">
        <f>IF(OR(Q$4="",$A10=""),"",Q$6*Properties!P$5*Properties!P11/100)</f>
      </c>
      <c r="R10" s="13">
        <f>IF(OR(R$4="",$A10=""),"",R$6*Properties!Q$5*Properties!Q11/100)</f>
      </c>
      <c r="S10" s="13">
        <f>IF(OR(S$4="",$A10=""),"",S$6*Properties!R$5*Properties!R11/100)</f>
      </c>
      <c r="T10" s="13">
        <f>IF(OR(T$4="",$A10=""),"",T$6*Properties!S$5*Properties!S11/100)</f>
      </c>
      <c r="U10" s="13">
        <f>IF(OR(U$4="",$A10=""),"",U$6*Properties!T$5*Properties!T11/100)</f>
      </c>
      <c r="V10" s="13">
        <f>IF(OR(V$4="",$A10=""),"",V$6*Properties!U$5*Properties!U11/100)</f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.75">
      <c r="A11" s="66">
        <f>IF(ISBLANK(Chemicals!$D11),"",Chemicals!$D11)</f>
      </c>
      <c r="B11" s="13">
        <f>IF($A11="","",SUM(C11:V11))</f>
      </c>
      <c r="C11" s="13">
        <f>IF(OR(C$4="",$A11=""),"",C$6*Properties!B$5*Properties!B12/100)</f>
      </c>
      <c r="D11" s="13">
        <f>IF(OR(D$4="",$A11=""),"",D$6*Properties!C$5*Properties!C12/100)</f>
      </c>
      <c r="E11" s="13">
        <f>IF(OR(E$4="",$A11=""),"",E$6*Properties!D$5*Properties!D12/100)</f>
      </c>
      <c r="F11" s="13">
        <f>IF(OR(F$4="",$A11=""),"",F$6*Properties!E$5*Properties!E12/100)</f>
      </c>
      <c r="G11" s="13">
        <f>IF(OR(G$4="",$A11=""),"",G$6*Properties!F$5*Properties!F12/100)</f>
      </c>
      <c r="H11" s="13">
        <f>IF(OR(H$4="",$A11=""),"",H$6*Properties!G$5*Properties!G12/100)</f>
      </c>
      <c r="I11" s="13">
        <f>IF(OR(I$4="",$A11=""),"",I$6*Properties!H$5*Properties!H12/100)</f>
      </c>
      <c r="J11" s="13">
        <f>IF(OR(J$4="",$A11=""),"",J$6*Properties!I$5*Properties!I12/100)</f>
      </c>
      <c r="K11" s="13">
        <f>IF(OR(K$4="",$A11=""),"",K$6*Properties!J$5*Properties!J12/100)</f>
      </c>
      <c r="L11" s="13">
        <f>IF(OR(L$4="",$A11=""),"",L$6*Properties!K$5*Properties!K12/100)</f>
      </c>
      <c r="M11" s="13">
        <f>IF(OR(M$4="",$A11=""),"",M$6*Properties!L$5*Properties!L12/100)</f>
      </c>
      <c r="N11" s="13">
        <f>IF(OR(N$4="",$A11=""),"",N$6*Properties!M$5*Properties!M12/100)</f>
      </c>
      <c r="O11" s="13">
        <f>IF(OR(O$4="",$A11=""),"",O$6*Properties!N$5*Properties!N12/100)</f>
      </c>
      <c r="P11" s="13">
        <f>IF(OR(P$4="",$A11=""),"",P$6*Properties!O$5*Properties!O12/100)</f>
      </c>
      <c r="Q11" s="13">
        <f>IF(OR(Q$4="",$A11=""),"",Q$6*Properties!P$5*Properties!P12/100)</f>
      </c>
      <c r="R11" s="13">
        <f>IF(OR(R$4="",$A11=""),"",R$6*Properties!Q$5*Properties!Q12/100)</f>
      </c>
      <c r="S11" s="13">
        <f>IF(OR(S$4="",$A11=""),"",S$6*Properties!R$5*Properties!R12/100)</f>
      </c>
      <c r="T11" s="13">
        <f>IF(OR(T$4="",$A11=""),"",T$6*Properties!S$5*Properties!S12/100)</f>
      </c>
      <c r="U11" s="13">
        <f>IF(OR(U$4="",$A11=""),"",U$6*Properties!T$5*Properties!T12/100)</f>
      </c>
      <c r="V11" s="13">
        <f>IF(OR(V$4="",$A11=""),"",V$6*Properties!U$5*Properties!U12/100)</f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1" customFormat="1" ht="12.75">
      <c r="A12" s="6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.75">
      <c r="A13" s="38" t="s">
        <v>6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>
      <c r="A14" s="37" t="s">
        <v>20</v>
      </c>
      <c r="B14" s="14"/>
      <c r="C14" s="14">
        <f>IF(C$4="","",IF(Usage_by="Month",Usages!C6,Usages!D68))</f>
      </c>
      <c r="D14" s="14">
        <f>IF(D$4="","",IF(Usage_by="Month",Usages!D6,Usages!E68))</f>
      </c>
      <c r="E14" s="14">
        <f>IF(E$4="","",IF(Usage_by="Month",Usages!E6,Usages!F68))</f>
      </c>
      <c r="F14" s="14">
        <f>IF(F$4="","",IF(Usage_by="Month",Usages!F6,Usages!G68))</f>
      </c>
      <c r="G14" s="14">
        <f>IF(G$4="","",IF(Usage_by="Month",Usages!G6,Usages!H68))</f>
      </c>
      <c r="H14" s="14">
        <f>IF(H$4="","",IF(Usage_by="Month",Usages!H6,Usages!I68))</f>
      </c>
      <c r="I14" s="14">
        <f>IF(I$4="","",IF(Usage_by="Month",Usages!I6,Usages!J68))</f>
      </c>
      <c r="J14" s="14">
        <f>IF(J$4="","",IF(Usage_by="Month",Usages!J6,Usages!K68))</f>
      </c>
      <c r="K14" s="14">
        <f>IF(K$4="","",IF(Usage_by="Month",Usages!K6,Usages!L68))</f>
      </c>
      <c r="L14" s="14">
        <f>IF(L$4="","",IF(Usage_by="Month",Usages!L6,Usages!M68))</f>
      </c>
      <c r="M14" s="14">
        <f>IF(M$4="","",IF(Usage_by="Month",Usages!M6,Usages!N68))</f>
      </c>
      <c r="N14" s="14">
        <f>IF(N$4="","",IF(Usage_by="Month",Usages!N6,Usages!O68))</f>
      </c>
      <c r="O14" s="14">
        <f>IF(O$4="","",IF(Usage_by="Month",Usages!O6,Usages!P68))</f>
      </c>
      <c r="P14" s="14">
        <f>IF(P$4="","",IF(Usage_by="Month",Usages!P6,Usages!Q68))</f>
      </c>
      <c r="Q14" s="14">
        <f>IF(Q$4="","",IF(Usage_by="Month",Usages!Q6,Usages!R68))</f>
      </c>
      <c r="R14" s="14">
        <f>IF(R$4="","",IF(Usage_by="Month",Usages!R6,Usages!S68))</f>
      </c>
      <c r="S14" s="14">
        <f>IF(S$4="","",IF(Usage_by="Month",Usages!S6,Usages!T68))</f>
      </c>
      <c r="T14" s="14">
        <f>IF(T$4="","",IF(Usage_by="Month",Usages!T6,Usages!U68))</f>
      </c>
      <c r="U14" s="14">
        <f>IF(U$4="","",IF(Usage_by="Month",Usages!U6,Usages!V68))</f>
      </c>
      <c r="V14" s="14">
        <f>IF(V$4="","",IF(Usage_by="Month",Usages!V6,Usages!W68))</f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>
      <c r="A15" s="66">
        <f>IF(ISBLANK(Chemicals!$D7),"",Chemicals!$D7)</f>
      </c>
      <c r="B15" s="13">
        <f>IF($A15="","",SUM(C15:V15))</f>
      </c>
      <c r="C15" s="13">
        <f>IF(OR(C$4="",$A15=""),"",C$14*Properties!B$5*Properties!B8/100)</f>
      </c>
      <c r="D15" s="13">
        <f>IF(OR(D$4="",$A15=""),"",D$14*Properties!C$5*Properties!C8/100)</f>
      </c>
      <c r="E15" s="13">
        <f>IF(OR(E$4="",$A15=""),"",E$14*Properties!D$5*Properties!D8/100)</f>
      </c>
      <c r="F15" s="13">
        <f>IF(OR(F$4="",$A15=""),"",F$14*Properties!E$5*Properties!E8/100)</f>
      </c>
      <c r="G15" s="13">
        <f>IF(OR(G$4="",$A15=""),"",G$14*Properties!F$5*Properties!F8/100)</f>
      </c>
      <c r="H15" s="13">
        <f>IF(OR(H$4="",$A15=""),"",H$14*Properties!G$5*Properties!G8/100)</f>
      </c>
      <c r="I15" s="13">
        <f>IF(OR(I$4="",$A15=""),"",I$14*Properties!H$5*Properties!H8/100)</f>
      </c>
      <c r="J15" s="13">
        <f>IF(OR(J$4="",$A15=""),"",J$14*Properties!I$5*Properties!I8/100)</f>
      </c>
      <c r="K15" s="13">
        <f>IF(OR(K$4="",$A15=""),"",K$14*Properties!J$5*Properties!J8/100)</f>
      </c>
      <c r="L15" s="13">
        <f>IF(OR(L$4="",$A15=""),"",L$14*Properties!K$5*Properties!K8/100)</f>
      </c>
      <c r="M15" s="13">
        <f>IF(OR(M$4="",$A15=""),"",M$14*Properties!L$5*Properties!L8/100)</f>
      </c>
      <c r="N15" s="13">
        <f>IF(OR(N$4="",$A15=""),"",N$14*Properties!M$5*Properties!M8/100)</f>
      </c>
      <c r="O15" s="13">
        <f>IF(OR(O$4="",$A15=""),"",O$14*Properties!N$5*Properties!N8/100)</f>
      </c>
      <c r="P15" s="13">
        <f>IF(OR(P$4="",$A15=""),"",P$14*Properties!O$5*Properties!O8/100)</f>
      </c>
      <c r="Q15" s="13">
        <f>IF(OR(Q$4="",$A15=""),"",Q$14*Properties!P$5*Properties!P8/100)</f>
      </c>
      <c r="R15" s="13">
        <f>IF(OR(R$4="",$A15=""),"",R$14*Properties!Q$5*Properties!Q8/100)</f>
      </c>
      <c r="S15" s="13">
        <f>IF(OR(S$4="",$A15=""),"",S$14*Properties!R$5*Properties!R8/100)</f>
      </c>
      <c r="T15" s="13">
        <f>IF(OR(T$4="",$A15=""),"",T$14*Properties!S$5*Properties!S8/100)</f>
      </c>
      <c r="U15" s="13">
        <f>IF(OR(U$4="",$A15=""),"",U$14*Properties!T$5*Properties!T8/100)</f>
      </c>
      <c r="V15" s="13">
        <f>IF(OR(V$4="",$A15=""),"",V$14*Properties!U$5*Properties!U8/100)</f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>
      <c r="A16" s="66">
        <f>IF(ISBLANK(Chemicals!$D8),"",Chemicals!$D8)</f>
      </c>
      <c r="B16" s="13">
        <f>IF($A16="","",SUM(C16:V16))</f>
      </c>
      <c r="C16" s="13">
        <f>IF(OR(C$4="",$A16=""),"",C$14*Properties!B$5*Properties!B9/100)</f>
      </c>
      <c r="D16" s="13">
        <f>IF(OR(D$4="",$A16=""),"",D$14*Properties!C$5*Properties!C9/100)</f>
      </c>
      <c r="E16" s="13">
        <f>IF(OR(E$4="",$A16=""),"",E$14*Properties!D$5*Properties!D9/100)</f>
      </c>
      <c r="F16" s="13">
        <f>IF(OR(F$4="",$A16=""),"",F$14*Properties!E$5*Properties!E9/100)</f>
      </c>
      <c r="G16" s="13">
        <f>IF(OR(G$4="",$A16=""),"",G$14*Properties!F$5*Properties!F9/100)</f>
      </c>
      <c r="H16" s="13">
        <f>IF(OR(H$4="",$A16=""),"",H$14*Properties!G$5*Properties!G9/100)</f>
      </c>
      <c r="I16" s="13">
        <f>IF(OR(I$4="",$A16=""),"",I$14*Properties!H$5*Properties!H9/100)</f>
      </c>
      <c r="J16" s="13">
        <f>IF(OR(J$4="",$A16=""),"",J$14*Properties!I$5*Properties!I9/100)</f>
      </c>
      <c r="K16" s="13">
        <f>IF(OR(K$4="",$A16=""),"",K$14*Properties!J$5*Properties!J9/100)</f>
      </c>
      <c r="L16" s="13">
        <f>IF(OR(L$4="",$A16=""),"",L$14*Properties!K$5*Properties!K9/100)</f>
      </c>
      <c r="M16" s="13">
        <f>IF(OR(M$4="",$A16=""),"",M$14*Properties!L$5*Properties!L9/100)</f>
      </c>
      <c r="N16" s="13">
        <f>IF(OR(N$4="",$A16=""),"",N$14*Properties!M$5*Properties!M9/100)</f>
      </c>
      <c r="O16" s="13">
        <f>IF(OR(O$4="",$A16=""),"",O$14*Properties!N$5*Properties!N9/100)</f>
      </c>
      <c r="P16" s="13">
        <f>IF(OR(P$4="",$A16=""),"",P$14*Properties!O$5*Properties!O9/100)</f>
      </c>
      <c r="Q16" s="13">
        <f>IF(OR(Q$4="",$A16=""),"",Q$14*Properties!P$5*Properties!P9/100)</f>
      </c>
      <c r="R16" s="13">
        <f>IF(OR(R$4="",$A16=""),"",R$14*Properties!Q$5*Properties!Q9/100)</f>
      </c>
      <c r="S16" s="13">
        <f>IF(OR(S$4="",$A16=""),"",S$14*Properties!R$5*Properties!R9/100)</f>
      </c>
      <c r="T16" s="13">
        <f>IF(OR(T$4="",$A16=""),"",T$14*Properties!S$5*Properties!S9/100)</f>
      </c>
      <c r="U16" s="13">
        <f>IF(OR(U$4="",$A16=""),"",U$14*Properties!T$5*Properties!T9/100)</f>
      </c>
      <c r="V16" s="13">
        <f>IF(OR(V$4="",$A16=""),"",V$14*Properties!U$5*Properties!U9/100)</f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2.75">
      <c r="A17" s="66">
        <f>IF(ISBLANK(Chemicals!$D9),"",Chemicals!$D9)</f>
      </c>
      <c r="B17" s="13">
        <f>IF($A17="","",SUM(C17:V17))</f>
      </c>
      <c r="C17" s="13">
        <f>IF(OR(C$4="",$A17=""),"",C$14*Properties!B$5*Properties!B10/100)</f>
      </c>
      <c r="D17" s="13">
        <f>IF(OR(D$4="",$A17=""),"",D$14*Properties!C$5*Properties!C10/100)</f>
      </c>
      <c r="E17" s="13">
        <f>IF(OR(E$4="",$A17=""),"",E$14*Properties!D$5*Properties!D10/100)</f>
      </c>
      <c r="F17" s="13">
        <f>IF(OR(F$4="",$A17=""),"",F$14*Properties!E$5*Properties!E10/100)</f>
      </c>
      <c r="G17" s="13">
        <f>IF(OR(G$4="",$A17=""),"",G$14*Properties!F$5*Properties!F10/100)</f>
      </c>
      <c r="H17" s="13">
        <f>IF(OR(H$4="",$A17=""),"",H$14*Properties!G$5*Properties!G10/100)</f>
      </c>
      <c r="I17" s="13">
        <f>IF(OR(I$4="",$A17=""),"",I$14*Properties!H$5*Properties!H10/100)</f>
      </c>
      <c r="J17" s="13">
        <f>IF(OR(J$4="",$A17=""),"",J$14*Properties!I$5*Properties!I10/100)</f>
      </c>
      <c r="K17" s="13">
        <f>IF(OR(K$4="",$A17=""),"",K$14*Properties!J$5*Properties!J10/100)</f>
      </c>
      <c r="L17" s="13">
        <f>IF(OR(L$4="",$A17=""),"",L$14*Properties!K$5*Properties!K10/100)</f>
      </c>
      <c r="M17" s="13">
        <f>IF(OR(M$4="",$A17=""),"",M$14*Properties!L$5*Properties!L10/100)</f>
      </c>
      <c r="N17" s="13">
        <f>IF(OR(N$4="",$A17=""),"",N$14*Properties!M$5*Properties!M10/100)</f>
      </c>
      <c r="O17" s="13">
        <f>IF(OR(O$4="",$A17=""),"",O$14*Properties!N$5*Properties!N10/100)</f>
      </c>
      <c r="P17" s="13">
        <f>IF(OR(P$4="",$A17=""),"",P$14*Properties!O$5*Properties!O10/100)</f>
      </c>
      <c r="Q17" s="13">
        <f>IF(OR(Q$4="",$A17=""),"",Q$14*Properties!P$5*Properties!P10/100)</f>
      </c>
      <c r="R17" s="13">
        <f>IF(OR(R$4="",$A17=""),"",R$14*Properties!Q$5*Properties!Q10/100)</f>
      </c>
      <c r="S17" s="13">
        <f>IF(OR(S$4="",$A17=""),"",S$14*Properties!R$5*Properties!R10/100)</f>
      </c>
      <c r="T17" s="13">
        <f>IF(OR(T$4="",$A17=""),"",T$14*Properties!S$5*Properties!S10/100)</f>
      </c>
      <c r="U17" s="13">
        <f>IF(OR(U$4="",$A17=""),"",U$14*Properties!T$5*Properties!T10/100)</f>
      </c>
      <c r="V17" s="13">
        <f>IF(OR(V$4="",$A17=""),"",V$14*Properties!U$5*Properties!U10/100)</f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>
      <c r="A18" s="66">
        <f>IF(ISBLANK(Chemicals!$D10),"",Chemicals!$D10)</f>
      </c>
      <c r="B18" s="13">
        <f>IF($A18="","",SUM(C18:V18))</f>
      </c>
      <c r="C18" s="13">
        <f>IF(OR(C$4="",$A18=""),"",C$14*Properties!B$5*Properties!B11/100)</f>
      </c>
      <c r="D18" s="13">
        <f>IF(OR(D$4="",$A18=""),"",D$14*Properties!C$5*Properties!C11/100)</f>
      </c>
      <c r="E18" s="13">
        <f>IF(OR(E$4="",$A18=""),"",E$14*Properties!D$5*Properties!D11/100)</f>
      </c>
      <c r="F18" s="13">
        <f>IF(OR(F$4="",$A18=""),"",F$14*Properties!E$5*Properties!E11/100)</f>
      </c>
      <c r="G18" s="13">
        <f>IF(OR(G$4="",$A18=""),"",G$14*Properties!F$5*Properties!F11/100)</f>
      </c>
      <c r="H18" s="13">
        <f>IF(OR(H$4="",$A18=""),"",H$14*Properties!G$5*Properties!G11/100)</f>
      </c>
      <c r="I18" s="13">
        <f>IF(OR(I$4="",$A18=""),"",I$14*Properties!H$5*Properties!H11/100)</f>
      </c>
      <c r="J18" s="13">
        <f>IF(OR(J$4="",$A18=""),"",J$14*Properties!I$5*Properties!I11/100)</f>
      </c>
      <c r="K18" s="13">
        <f>IF(OR(K$4="",$A18=""),"",K$14*Properties!J$5*Properties!J11/100)</f>
      </c>
      <c r="L18" s="13">
        <f>IF(OR(L$4="",$A18=""),"",L$14*Properties!K$5*Properties!K11/100)</f>
      </c>
      <c r="M18" s="13">
        <f>IF(OR(M$4="",$A18=""),"",M$14*Properties!L$5*Properties!L11/100)</f>
      </c>
      <c r="N18" s="13">
        <f>IF(OR(N$4="",$A18=""),"",N$14*Properties!M$5*Properties!M11/100)</f>
      </c>
      <c r="O18" s="13">
        <f>IF(OR(O$4="",$A18=""),"",O$14*Properties!N$5*Properties!N11/100)</f>
      </c>
      <c r="P18" s="13">
        <f>IF(OR(P$4="",$A18=""),"",P$14*Properties!O$5*Properties!O11/100)</f>
      </c>
      <c r="Q18" s="13">
        <f>IF(OR(Q$4="",$A18=""),"",Q$14*Properties!P$5*Properties!P11/100)</f>
      </c>
      <c r="R18" s="13">
        <f>IF(OR(R$4="",$A18=""),"",R$14*Properties!Q$5*Properties!Q11/100)</f>
      </c>
      <c r="S18" s="13">
        <f>IF(OR(S$4="",$A18=""),"",S$14*Properties!R$5*Properties!R11/100)</f>
      </c>
      <c r="T18" s="13">
        <f>IF(OR(T$4="",$A18=""),"",T$14*Properties!S$5*Properties!S11/100)</f>
      </c>
      <c r="U18" s="13">
        <f>IF(OR(U$4="",$A18=""),"",U$14*Properties!T$5*Properties!T11/100)</f>
      </c>
      <c r="V18" s="13">
        <f>IF(OR(V$4="",$A18=""),"",V$14*Properties!U$5*Properties!U11/100)</f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2.75">
      <c r="A19" s="66">
        <f>IF(ISBLANK(Chemicals!$D11),"",Chemicals!$D11)</f>
      </c>
      <c r="B19" s="13">
        <f>IF($A19="","",SUM(C19:V19))</f>
      </c>
      <c r="C19" s="13">
        <f>IF(OR(C$4="",$A19=""),"",C$14*Properties!B$5*Properties!B12/100)</f>
      </c>
      <c r="D19" s="13">
        <f>IF(OR(D$4="",$A19=""),"",D$14*Properties!C$5*Properties!C12/100)</f>
      </c>
      <c r="E19" s="13">
        <f>IF(OR(E$4="",$A19=""),"",E$14*Properties!D$5*Properties!D12/100)</f>
      </c>
      <c r="F19" s="13">
        <f>IF(OR(F$4="",$A19=""),"",F$14*Properties!E$5*Properties!E12/100)</f>
      </c>
      <c r="G19" s="13">
        <f>IF(OR(G$4="",$A19=""),"",G$14*Properties!F$5*Properties!F12/100)</f>
      </c>
      <c r="H19" s="13">
        <f>IF(OR(H$4="",$A19=""),"",H$14*Properties!G$5*Properties!G12/100)</f>
      </c>
      <c r="I19" s="13">
        <f>IF(OR(I$4="",$A19=""),"",I$14*Properties!H$5*Properties!H12/100)</f>
      </c>
      <c r="J19" s="13">
        <f>IF(OR(J$4="",$A19=""),"",J$14*Properties!I$5*Properties!I12/100)</f>
      </c>
      <c r="K19" s="13">
        <f>IF(OR(K$4="",$A19=""),"",K$14*Properties!J$5*Properties!J12/100)</f>
      </c>
      <c r="L19" s="13">
        <f>IF(OR(L$4="",$A19=""),"",L$14*Properties!K$5*Properties!K12/100)</f>
      </c>
      <c r="M19" s="13">
        <f>IF(OR(M$4="",$A19=""),"",M$14*Properties!L$5*Properties!L12/100)</f>
      </c>
      <c r="N19" s="13">
        <f>IF(OR(N$4="",$A19=""),"",N$14*Properties!M$5*Properties!M12/100)</f>
      </c>
      <c r="O19" s="13">
        <f>IF(OR(O$4="",$A19=""),"",O$14*Properties!N$5*Properties!N12/100)</f>
      </c>
      <c r="P19" s="13">
        <f>IF(OR(P$4="",$A19=""),"",P$14*Properties!O$5*Properties!O12/100)</f>
      </c>
      <c r="Q19" s="13">
        <f>IF(OR(Q$4="",$A19=""),"",Q$14*Properties!P$5*Properties!P12/100)</f>
      </c>
      <c r="R19" s="13">
        <f>IF(OR(R$4="",$A19=""),"",R$14*Properties!Q$5*Properties!Q12/100)</f>
      </c>
      <c r="S19" s="13">
        <f>IF(OR(S$4="",$A19=""),"",S$14*Properties!R$5*Properties!R12/100)</f>
      </c>
      <c r="T19" s="13">
        <f>IF(OR(T$4="",$A19=""),"",T$14*Properties!S$5*Properties!S12/100)</f>
      </c>
      <c r="U19" s="13">
        <f>IF(OR(U$4="",$A19=""),"",U$14*Properties!T$5*Properties!T12/100)</f>
      </c>
      <c r="V19" s="13">
        <f>IF(OR(V$4="",$A19=""),"",V$14*Properties!U$5*Properties!U12/100)</f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>
      <c r="A20" s="6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2.75">
      <c r="A21" s="18" t="s">
        <v>7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>
      <c r="A22" s="37" t="s">
        <v>20</v>
      </c>
      <c r="B22" s="14"/>
      <c r="C22" s="14">
        <f>IF(C$4="","",IF(Usage_by="Month",Usages!C7,Usages!D100))</f>
      </c>
      <c r="D22" s="14">
        <f>IF(D$4="","",IF(Usage_by="Month",Usages!D7,Usages!E100))</f>
      </c>
      <c r="E22" s="14">
        <f>IF(E$4="","",IF(Usage_by="Month",Usages!E7,Usages!F100))</f>
      </c>
      <c r="F22" s="14">
        <f>IF(F$4="","",IF(Usage_by="Month",Usages!F7,Usages!G100))</f>
      </c>
      <c r="G22" s="14">
        <f>IF(G$4="","",IF(Usage_by="Month",Usages!G7,Usages!H100))</f>
      </c>
      <c r="H22" s="14">
        <f>IF(H$4="","",IF(Usage_by="Month",Usages!H7,Usages!I100))</f>
      </c>
      <c r="I22" s="14">
        <f>IF(I$4="","",IF(Usage_by="Month",Usages!I7,Usages!J100))</f>
      </c>
      <c r="J22" s="14">
        <f>IF(J$4="","",IF(Usage_by="Month",Usages!J7,Usages!K100))</f>
      </c>
      <c r="K22" s="14">
        <f>IF(K$4="","",IF(Usage_by="Month",Usages!K7,Usages!L100))</f>
      </c>
      <c r="L22" s="14">
        <f>IF(L$4="","",IF(Usage_by="Month",Usages!L7,Usages!M100))</f>
      </c>
      <c r="M22" s="14">
        <f>IF(M$4="","",IF(Usage_by="Month",Usages!M7,Usages!N100))</f>
      </c>
      <c r="N22" s="14">
        <f>IF(N$4="","",IF(Usage_by="Month",Usages!N7,Usages!O100))</f>
      </c>
      <c r="O22" s="14">
        <f>IF(O$4="","",IF(Usage_by="Month",Usages!O7,Usages!P100))</f>
      </c>
      <c r="P22" s="14">
        <f>IF(P$4="","",IF(Usage_by="Month",Usages!P7,Usages!Q100))</f>
      </c>
      <c r="Q22" s="14">
        <f>IF(Q$4="","",IF(Usage_by="Month",Usages!Q7,Usages!R100))</f>
      </c>
      <c r="R22" s="14">
        <f>IF(R$4="","",IF(Usage_by="Month",Usages!R7,Usages!S100))</f>
      </c>
      <c r="S22" s="14">
        <f>IF(S$4="","",IF(Usage_by="Month",Usages!S7,Usages!T100))</f>
      </c>
      <c r="T22" s="14">
        <f>IF(T$4="","",IF(Usage_by="Month",Usages!T7,Usages!U100))</f>
      </c>
      <c r="U22" s="14">
        <f>IF(U$4="","",IF(Usage_by="Month",Usages!U7,Usages!V100))</f>
      </c>
      <c r="V22" s="14">
        <f>IF(V$4="","",IF(Usage_by="Month",Usages!V7,Usages!W100))</f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2.75">
      <c r="A23" s="66">
        <f>IF(ISBLANK(Chemicals!$D7),"",Chemicals!$D7)</f>
      </c>
      <c r="B23" s="13">
        <f>IF($A23="","",SUM(C23:V23))</f>
      </c>
      <c r="C23" s="13">
        <f>IF(OR(C$4="",$A23=""),"",C$22*Properties!B$5*Properties!B8/100)</f>
      </c>
      <c r="D23" s="13">
        <f>IF(OR(D$4="",$A23=""),"",D$22*Properties!C$5*Properties!C8/100)</f>
      </c>
      <c r="E23" s="13">
        <f>IF(OR(E$4="",$A23=""),"",E$22*Properties!D$5*Properties!D8/100)</f>
      </c>
      <c r="F23" s="13">
        <f>IF(OR(F$4="",$A23=""),"",F$22*Properties!E$5*Properties!E8/100)</f>
      </c>
      <c r="G23" s="13">
        <f>IF(OR(G$4="",$A23=""),"",G$22*Properties!F$5*Properties!F8/100)</f>
      </c>
      <c r="H23" s="13">
        <f>IF(OR(H$4="",$A23=""),"",H$22*Properties!G$5*Properties!G8/100)</f>
      </c>
      <c r="I23" s="13">
        <f>IF(OR(I$4="",$A23=""),"",I$22*Properties!H$5*Properties!H8/100)</f>
      </c>
      <c r="J23" s="13">
        <f>IF(OR(J$4="",$A23=""),"",J$22*Properties!I$5*Properties!I8/100)</f>
      </c>
      <c r="K23" s="13">
        <f>IF(OR(K$4="",$A23=""),"",K$22*Properties!J$5*Properties!J8/100)</f>
      </c>
      <c r="L23" s="13">
        <f>IF(OR(L$4="",$A23=""),"",L$22*Properties!K$5*Properties!K8/100)</f>
      </c>
      <c r="M23" s="13">
        <f>IF(OR(M$4="",$A23=""),"",M$22*Properties!L$5*Properties!L8/100)</f>
      </c>
      <c r="N23" s="13">
        <f>IF(OR(N$4="",$A23=""),"",N$22*Properties!M$5*Properties!M8/100)</f>
      </c>
      <c r="O23" s="13">
        <f>IF(OR(O$4="",$A23=""),"",O$22*Properties!N$5*Properties!N8/100)</f>
      </c>
      <c r="P23" s="13">
        <f>IF(OR(P$4="",$A23=""),"",P$22*Properties!O$5*Properties!O8/100)</f>
      </c>
      <c r="Q23" s="13">
        <f>IF(OR(Q$4="",$A23=""),"",Q$22*Properties!P$5*Properties!P8/100)</f>
      </c>
      <c r="R23" s="13">
        <f>IF(OR(R$4="",$A23=""),"",R$22*Properties!Q$5*Properties!Q8/100)</f>
      </c>
      <c r="S23" s="13">
        <f>IF(OR(S$4="",$A23=""),"",S$22*Properties!R$5*Properties!R8/100)</f>
      </c>
      <c r="T23" s="13">
        <f>IF(OR(T$4="",$A23=""),"",T$22*Properties!S$5*Properties!S8/100)</f>
      </c>
      <c r="U23" s="13">
        <f>IF(OR(U$4="",$A23=""),"",U$22*Properties!T$5*Properties!T8/100)</f>
      </c>
      <c r="V23" s="13">
        <f>IF(OR(V$4="",$A23=""),"",V$22*Properties!U$5*Properties!U8/100)</f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>
      <c r="A24" s="66">
        <f>IF(ISBLANK(Chemicals!$D8),"",Chemicals!$D8)</f>
      </c>
      <c r="B24" s="13">
        <f>IF($A24="","",SUM(C24:V24))</f>
      </c>
      <c r="C24" s="13">
        <f>IF(OR(C$4="",$A24=""),"",C$22*Properties!B$5*Properties!B9/100)</f>
      </c>
      <c r="D24" s="13">
        <f>IF(OR(D$4="",$A24=""),"",D$22*Properties!C$5*Properties!C9/100)</f>
      </c>
      <c r="E24" s="13">
        <f>IF(OR(E$4="",$A24=""),"",E$22*Properties!D$5*Properties!D9/100)</f>
      </c>
      <c r="F24" s="13">
        <f>IF(OR(F$4="",$A24=""),"",F$22*Properties!E$5*Properties!E9/100)</f>
      </c>
      <c r="G24" s="13">
        <f>IF(OR(G$4="",$A24=""),"",G$22*Properties!F$5*Properties!F9/100)</f>
      </c>
      <c r="H24" s="13">
        <f>IF(OR(H$4="",$A24=""),"",H$22*Properties!G$5*Properties!G9/100)</f>
      </c>
      <c r="I24" s="13">
        <f>IF(OR(I$4="",$A24=""),"",I$22*Properties!H$5*Properties!H9/100)</f>
      </c>
      <c r="J24" s="13">
        <f>IF(OR(J$4="",$A24=""),"",J$22*Properties!I$5*Properties!I9/100)</f>
      </c>
      <c r="K24" s="13">
        <f>IF(OR(K$4="",$A24=""),"",K$22*Properties!J$5*Properties!J9/100)</f>
      </c>
      <c r="L24" s="13">
        <f>IF(OR(L$4="",$A24=""),"",L$22*Properties!K$5*Properties!K9/100)</f>
      </c>
      <c r="M24" s="13">
        <f>IF(OR(M$4="",$A24=""),"",M$22*Properties!L$5*Properties!L9/100)</f>
      </c>
      <c r="N24" s="13">
        <f>IF(OR(N$4="",$A24=""),"",N$22*Properties!M$5*Properties!M9/100)</f>
      </c>
      <c r="O24" s="13">
        <f>IF(OR(O$4="",$A24=""),"",O$22*Properties!N$5*Properties!N9/100)</f>
      </c>
      <c r="P24" s="13">
        <f>IF(OR(P$4="",$A24=""),"",P$22*Properties!O$5*Properties!O9/100)</f>
      </c>
      <c r="Q24" s="13">
        <f>IF(OR(Q$4="",$A24=""),"",Q$22*Properties!P$5*Properties!P9/100)</f>
      </c>
      <c r="R24" s="13">
        <f>IF(OR(R$4="",$A24=""),"",R$22*Properties!Q$5*Properties!Q9/100)</f>
      </c>
      <c r="S24" s="13">
        <f>IF(OR(S$4="",$A24=""),"",S$22*Properties!R$5*Properties!R9/100)</f>
      </c>
      <c r="T24" s="13">
        <f>IF(OR(T$4="",$A24=""),"",T$22*Properties!S$5*Properties!S9/100)</f>
      </c>
      <c r="U24" s="13">
        <f>IF(OR(U$4="",$A24=""),"",U$22*Properties!T$5*Properties!T9/100)</f>
      </c>
      <c r="V24" s="13">
        <f>IF(OR(V$4="",$A24=""),"",V$22*Properties!U$5*Properties!U9/100)</f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2.75">
      <c r="A25" s="66">
        <f>IF(ISBLANK(Chemicals!$D9),"",Chemicals!$D9)</f>
      </c>
      <c r="B25" s="13">
        <f>IF($A25="","",SUM(C25:V25))</f>
      </c>
      <c r="C25" s="13">
        <f>IF(OR(C$4="",$A25=""),"",C$22*Properties!B$5*Properties!B10/100)</f>
      </c>
      <c r="D25" s="13">
        <f>IF(OR(D$4="",$A25=""),"",D$22*Properties!C$5*Properties!C10/100)</f>
      </c>
      <c r="E25" s="13">
        <f>IF(OR(E$4="",$A25=""),"",E$22*Properties!D$5*Properties!D10/100)</f>
      </c>
      <c r="F25" s="13">
        <f>IF(OR(F$4="",$A25=""),"",F$22*Properties!E$5*Properties!E10/100)</f>
      </c>
      <c r="G25" s="13">
        <f>IF(OR(G$4="",$A25=""),"",G$22*Properties!F$5*Properties!F10/100)</f>
      </c>
      <c r="H25" s="13">
        <f>IF(OR(H$4="",$A25=""),"",H$22*Properties!G$5*Properties!G10/100)</f>
      </c>
      <c r="I25" s="13">
        <f>IF(OR(I$4="",$A25=""),"",I$22*Properties!H$5*Properties!H10/100)</f>
      </c>
      <c r="J25" s="13">
        <f>IF(OR(J$4="",$A25=""),"",J$22*Properties!I$5*Properties!I10/100)</f>
      </c>
      <c r="K25" s="13">
        <f>IF(OR(K$4="",$A25=""),"",K$22*Properties!J$5*Properties!J10/100)</f>
      </c>
      <c r="L25" s="13">
        <f>IF(OR(L$4="",$A25=""),"",L$22*Properties!K$5*Properties!K10/100)</f>
      </c>
      <c r="M25" s="13">
        <f>IF(OR(M$4="",$A25=""),"",M$22*Properties!L$5*Properties!L10/100)</f>
      </c>
      <c r="N25" s="13">
        <f>IF(OR(N$4="",$A25=""),"",N$22*Properties!M$5*Properties!M10/100)</f>
      </c>
      <c r="O25" s="13">
        <f>IF(OR(O$4="",$A25=""),"",O$22*Properties!N$5*Properties!N10/100)</f>
      </c>
      <c r="P25" s="13">
        <f>IF(OR(P$4="",$A25=""),"",P$22*Properties!O$5*Properties!O10/100)</f>
      </c>
      <c r="Q25" s="13">
        <f>IF(OR(Q$4="",$A25=""),"",Q$22*Properties!P$5*Properties!P10/100)</f>
      </c>
      <c r="R25" s="13">
        <f>IF(OR(R$4="",$A25=""),"",R$22*Properties!Q$5*Properties!Q10/100)</f>
      </c>
      <c r="S25" s="13">
        <f>IF(OR(S$4="",$A25=""),"",S$22*Properties!R$5*Properties!R10/100)</f>
      </c>
      <c r="T25" s="13">
        <f>IF(OR(T$4="",$A25=""),"",T$22*Properties!S$5*Properties!S10/100)</f>
      </c>
      <c r="U25" s="13">
        <f>IF(OR(U$4="",$A25=""),"",U$22*Properties!T$5*Properties!T10/100)</f>
      </c>
      <c r="V25" s="13">
        <f>IF(OR(V$4="",$A25=""),"",V$22*Properties!U$5*Properties!U10/100)</f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>
      <c r="A26" s="66">
        <f>IF(ISBLANK(Chemicals!$D10),"",Chemicals!$D10)</f>
      </c>
      <c r="B26" s="13">
        <f>IF($A26="","",SUM(C26:V26))</f>
      </c>
      <c r="C26" s="13">
        <f>IF(OR(C$4="",$A26=""),"",C$22*Properties!B$5*Properties!B11/100)</f>
      </c>
      <c r="D26" s="13">
        <f>IF(OR(D$4="",$A26=""),"",D$22*Properties!C$5*Properties!C11/100)</f>
      </c>
      <c r="E26" s="13">
        <f>IF(OR(E$4="",$A26=""),"",E$22*Properties!D$5*Properties!D11/100)</f>
      </c>
      <c r="F26" s="13">
        <f>IF(OR(F$4="",$A26=""),"",F$22*Properties!E$5*Properties!E11/100)</f>
      </c>
      <c r="G26" s="13">
        <f>IF(OR(G$4="",$A26=""),"",G$22*Properties!F$5*Properties!F11/100)</f>
      </c>
      <c r="H26" s="13">
        <f>IF(OR(H$4="",$A26=""),"",H$22*Properties!G$5*Properties!G11/100)</f>
      </c>
      <c r="I26" s="13">
        <f>IF(OR(I$4="",$A26=""),"",I$22*Properties!H$5*Properties!H11/100)</f>
      </c>
      <c r="J26" s="13">
        <f>IF(OR(J$4="",$A26=""),"",J$22*Properties!I$5*Properties!I11/100)</f>
      </c>
      <c r="K26" s="13">
        <f>IF(OR(K$4="",$A26=""),"",K$22*Properties!J$5*Properties!J11/100)</f>
      </c>
      <c r="L26" s="13">
        <f>IF(OR(L$4="",$A26=""),"",L$22*Properties!K$5*Properties!K11/100)</f>
      </c>
      <c r="M26" s="13">
        <f>IF(OR(M$4="",$A26=""),"",M$22*Properties!L$5*Properties!L11/100)</f>
      </c>
      <c r="N26" s="13">
        <f>IF(OR(N$4="",$A26=""),"",N$22*Properties!M$5*Properties!M11/100)</f>
      </c>
      <c r="O26" s="13">
        <f>IF(OR(O$4="",$A26=""),"",O$22*Properties!N$5*Properties!N11/100)</f>
      </c>
      <c r="P26" s="13">
        <f>IF(OR(P$4="",$A26=""),"",P$22*Properties!O$5*Properties!O11/100)</f>
      </c>
      <c r="Q26" s="13">
        <f>IF(OR(Q$4="",$A26=""),"",Q$22*Properties!P$5*Properties!P11/100)</f>
      </c>
      <c r="R26" s="13">
        <f>IF(OR(R$4="",$A26=""),"",R$22*Properties!Q$5*Properties!Q11/100)</f>
      </c>
      <c r="S26" s="13">
        <f>IF(OR(S$4="",$A26=""),"",S$22*Properties!R$5*Properties!R11/100)</f>
      </c>
      <c r="T26" s="13">
        <f>IF(OR(T$4="",$A26=""),"",T$22*Properties!S$5*Properties!S11/100)</f>
      </c>
      <c r="U26" s="13">
        <f>IF(OR(U$4="",$A26=""),"",U$22*Properties!T$5*Properties!T11/100)</f>
      </c>
      <c r="V26" s="13">
        <f>IF(OR(V$4="",$A26=""),"",V$22*Properties!U$5*Properties!U11/100)</f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2.75">
      <c r="A27" s="66">
        <f>IF(ISBLANK(Chemicals!$D11),"",Chemicals!$D11)</f>
      </c>
      <c r="B27" s="13">
        <f>IF($A27="","",SUM(C27:V27))</f>
      </c>
      <c r="C27" s="13">
        <f>IF(OR(C$4="",$A27=""),"",C$22*Properties!B$5*Properties!B12/100)</f>
      </c>
      <c r="D27" s="13">
        <f>IF(OR(D$4="",$A27=""),"",D$22*Properties!C$5*Properties!C12/100)</f>
      </c>
      <c r="E27" s="13">
        <f>IF(OR(E$4="",$A27=""),"",E$22*Properties!D$5*Properties!D12/100)</f>
      </c>
      <c r="F27" s="13">
        <f>IF(OR(F$4="",$A27=""),"",F$22*Properties!E$5*Properties!E12/100)</f>
      </c>
      <c r="G27" s="13">
        <f>IF(OR(G$4="",$A27=""),"",G$22*Properties!F$5*Properties!F12/100)</f>
      </c>
      <c r="H27" s="13">
        <f>IF(OR(H$4="",$A27=""),"",H$22*Properties!G$5*Properties!G12/100)</f>
      </c>
      <c r="I27" s="13">
        <f>IF(OR(I$4="",$A27=""),"",I$22*Properties!H$5*Properties!H12/100)</f>
      </c>
      <c r="J27" s="13">
        <f>IF(OR(J$4="",$A27=""),"",J$22*Properties!I$5*Properties!I12/100)</f>
      </c>
      <c r="K27" s="13">
        <f>IF(OR(K$4="",$A27=""),"",K$22*Properties!J$5*Properties!J12/100)</f>
      </c>
      <c r="L27" s="13">
        <f>IF(OR(L$4="",$A27=""),"",L$22*Properties!K$5*Properties!K12/100)</f>
      </c>
      <c r="M27" s="13">
        <f>IF(OR(M$4="",$A27=""),"",M$22*Properties!L$5*Properties!L12/100)</f>
      </c>
      <c r="N27" s="13">
        <f>IF(OR(N$4="",$A27=""),"",N$22*Properties!M$5*Properties!M12/100)</f>
      </c>
      <c r="O27" s="13">
        <f>IF(OR(O$4="",$A27=""),"",O$22*Properties!N$5*Properties!N12/100)</f>
      </c>
      <c r="P27" s="13">
        <f>IF(OR(P$4="",$A27=""),"",P$22*Properties!O$5*Properties!O12/100)</f>
      </c>
      <c r="Q27" s="13">
        <f>IF(OR(Q$4="",$A27=""),"",Q$22*Properties!P$5*Properties!P12/100)</f>
      </c>
      <c r="R27" s="13">
        <f>IF(OR(R$4="",$A27=""),"",R$22*Properties!Q$5*Properties!Q12/100)</f>
      </c>
      <c r="S27" s="13">
        <f>IF(OR(S$4="",$A27=""),"",S$22*Properties!R$5*Properties!R12/100)</f>
      </c>
      <c r="T27" s="13">
        <f>IF(OR(T$4="",$A27=""),"",T$22*Properties!S$5*Properties!S12/100)</f>
      </c>
      <c r="U27" s="13">
        <f>IF(OR(U$4="",$A27=""),"",U$22*Properties!T$5*Properties!T12/100)</f>
      </c>
      <c r="V27" s="13">
        <f>IF(OR(V$4="",$A27=""),"",V$22*Properties!U$5*Properties!U12/100)</f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>
      <c r="A28" s="6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>
      <c r="A29" s="18" t="s">
        <v>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>
      <c r="A30" s="37" t="s">
        <v>20</v>
      </c>
      <c r="B30" s="14"/>
      <c r="C30" s="14">
        <f>IF(C$4="","",IF(Usage_by="Month",Usages!C8,Usages!D132))</f>
      </c>
      <c r="D30" s="14">
        <f>IF(D$4="","",IF(Usage_by="Month",Usages!D8,Usages!E132))</f>
      </c>
      <c r="E30" s="14">
        <f>IF(E$4="","",IF(Usage_by="Month",Usages!E8,Usages!F132))</f>
      </c>
      <c r="F30" s="14">
        <f>IF(F$4="","",IF(Usage_by="Month",Usages!F8,Usages!G132))</f>
      </c>
      <c r="G30" s="14">
        <f>IF(G$4="","",IF(Usage_by="Month",Usages!G8,Usages!H132))</f>
      </c>
      <c r="H30" s="14">
        <f>IF(H$4="","",IF(Usage_by="Month",Usages!H8,Usages!I132))</f>
      </c>
      <c r="I30" s="14">
        <f>IF(I$4="","",IF(Usage_by="Month",Usages!I8,Usages!J132))</f>
      </c>
      <c r="J30" s="14">
        <f>IF(J$4="","",IF(Usage_by="Month",Usages!J8,Usages!K132))</f>
      </c>
      <c r="K30" s="14">
        <f>IF(K$4="","",IF(Usage_by="Month",Usages!K8,Usages!L132))</f>
      </c>
      <c r="L30" s="14">
        <f>IF(L$4="","",IF(Usage_by="Month",Usages!L8,Usages!M132))</f>
      </c>
      <c r="M30" s="14">
        <f>IF(M$4="","",IF(Usage_by="Month",Usages!M8,Usages!N132))</f>
      </c>
      <c r="N30" s="14">
        <f>IF(N$4="","",IF(Usage_by="Month",Usages!N8,Usages!O132))</f>
      </c>
      <c r="O30" s="14">
        <f>IF(O$4="","",IF(Usage_by="Month",Usages!O8,Usages!P132))</f>
      </c>
      <c r="P30" s="14">
        <f>IF(P$4="","",IF(Usage_by="Month",Usages!P8,Usages!Q132))</f>
      </c>
      <c r="Q30" s="14">
        <f>IF(Q$4="","",IF(Usage_by="Month",Usages!Q8,Usages!R132))</f>
      </c>
      <c r="R30" s="14">
        <f>IF(R$4="","",IF(Usage_by="Month",Usages!R8,Usages!S132))</f>
      </c>
      <c r="S30" s="14">
        <f>IF(S$4="","",IF(Usage_by="Month",Usages!S8,Usages!T132))</f>
      </c>
      <c r="T30" s="14">
        <f>IF(T$4="","",IF(Usage_by="Month",Usages!T8,Usages!U132))</f>
      </c>
      <c r="U30" s="14">
        <f>IF(U$4="","",IF(Usage_by="Month",Usages!U8,Usages!V132))</f>
      </c>
      <c r="V30" s="14">
        <f>IF(V$4="","",IF(Usage_by="Month",Usages!V8,Usages!W132))</f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.75">
      <c r="A31" s="66">
        <f>IF(ISBLANK(Chemicals!$D7),"",Chemicals!$D7)</f>
      </c>
      <c r="B31" s="13">
        <f>IF($A31="","",SUM(C31:V31))</f>
      </c>
      <c r="C31" s="13">
        <f>IF(OR(C$4="",$A31=""),"",C$30*Properties!B$5*Properties!B8/100)</f>
      </c>
      <c r="D31" s="13">
        <f>IF(OR(D$4="",$A31=""),"",D$30*Properties!C$5*Properties!C8/100)</f>
      </c>
      <c r="E31" s="13">
        <f>IF(OR(E$4="",$A31=""),"",E$30*Properties!D$5*Properties!D8/100)</f>
      </c>
      <c r="F31" s="13">
        <f>IF(OR(F$4="",$A31=""),"",F$30*Properties!E$5*Properties!E8/100)</f>
      </c>
      <c r="G31" s="13">
        <f>IF(OR(G$4="",$A31=""),"",G$30*Properties!F$5*Properties!F8/100)</f>
      </c>
      <c r="H31" s="13">
        <f>IF(OR(H$4="",$A31=""),"",H$30*Properties!G$5*Properties!G8/100)</f>
      </c>
      <c r="I31" s="13">
        <f>IF(OR(I$4="",$A31=""),"",I$30*Properties!H$5*Properties!H8/100)</f>
      </c>
      <c r="J31" s="13">
        <f>IF(OR(J$4="",$A31=""),"",J$30*Properties!I$5*Properties!I8/100)</f>
      </c>
      <c r="K31" s="13">
        <f>IF(OR(K$4="",$A31=""),"",K$30*Properties!J$5*Properties!J8/100)</f>
      </c>
      <c r="L31" s="13">
        <f>IF(OR(L$4="",$A31=""),"",L$30*Properties!K$5*Properties!K8/100)</f>
      </c>
      <c r="M31" s="13">
        <f>IF(OR(M$4="",$A31=""),"",M$30*Properties!L$5*Properties!L8/100)</f>
      </c>
      <c r="N31" s="13">
        <f>IF(OR(N$4="",$A31=""),"",N$30*Properties!M$5*Properties!M8/100)</f>
      </c>
      <c r="O31" s="13">
        <f>IF(OR(O$4="",$A31=""),"",O$30*Properties!N$5*Properties!N8/100)</f>
      </c>
      <c r="P31" s="13">
        <f>IF(OR(P$4="",$A31=""),"",P$30*Properties!O$5*Properties!O8/100)</f>
      </c>
      <c r="Q31" s="13">
        <f>IF(OR(Q$4="",$A31=""),"",Q$30*Properties!P$5*Properties!P8/100)</f>
      </c>
      <c r="R31" s="13">
        <f>IF(OR(R$4="",$A31=""),"",R$30*Properties!Q$5*Properties!Q8/100)</f>
      </c>
      <c r="S31" s="13">
        <f>IF(OR(S$4="",$A31=""),"",S$30*Properties!R$5*Properties!R8/100)</f>
      </c>
      <c r="T31" s="13">
        <f>IF(OR(T$4="",$A31=""),"",T$30*Properties!S$5*Properties!S8/100)</f>
      </c>
      <c r="U31" s="13">
        <f>IF(OR(U$4="",$A31=""),"",U$30*Properties!T$5*Properties!T8/100)</f>
      </c>
      <c r="V31" s="13">
        <f>IF(OR(V$4="",$A31=""),"",V$30*Properties!U$5*Properties!U8/100)</f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>
      <c r="A32" s="66">
        <f>IF(ISBLANK(Chemicals!$D8),"",Chemicals!$D8)</f>
      </c>
      <c r="B32" s="13">
        <f>IF($A32="","",SUM(C32:V32))</f>
      </c>
      <c r="C32" s="13">
        <f>IF(OR(C$4="",$A32=""),"",C$30*Properties!B$5*Properties!B9/100)</f>
      </c>
      <c r="D32" s="13">
        <f>IF(OR(D$4="",$A32=""),"",D$30*Properties!C$5*Properties!C9/100)</f>
      </c>
      <c r="E32" s="13">
        <f>IF(OR(E$4="",$A32=""),"",E$30*Properties!D$5*Properties!D9/100)</f>
      </c>
      <c r="F32" s="13">
        <f>IF(OR(F$4="",$A32=""),"",F$30*Properties!E$5*Properties!E9/100)</f>
      </c>
      <c r="G32" s="13">
        <f>IF(OR(G$4="",$A32=""),"",G$30*Properties!F$5*Properties!F9/100)</f>
      </c>
      <c r="H32" s="13">
        <f>IF(OR(H$4="",$A32=""),"",H$30*Properties!G$5*Properties!G9/100)</f>
      </c>
      <c r="I32" s="13">
        <f>IF(OR(I$4="",$A32=""),"",I$30*Properties!H$5*Properties!H9/100)</f>
      </c>
      <c r="J32" s="13">
        <f>IF(OR(J$4="",$A32=""),"",J$30*Properties!I$5*Properties!I9/100)</f>
      </c>
      <c r="K32" s="13">
        <f>IF(OR(K$4="",$A32=""),"",K$30*Properties!J$5*Properties!J9/100)</f>
      </c>
      <c r="L32" s="13">
        <f>IF(OR(L$4="",$A32=""),"",L$30*Properties!K$5*Properties!K9/100)</f>
      </c>
      <c r="M32" s="13">
        <f>IF(OR(M$4="",$A32=""),"",M$30*Properties!L$5*Properties!L9/100)</f>
      </c>
      <c r="N32" s="13">
        <f>IF(OR(N$4="",$A32=""),"",N$30*Properties!M$5*Properties!M9/100)</f>
      </c>
      <c r="O32" s="13">
        <f>IF(OR(O$4="",$A32=""),"",O$30*Properties!N$5*Properties!N9/100)</f>
      </c>
      <c r="P32" s="13">
        <f>IF(OR(P$4="",$A32=""),"",P$30*Properties!O$5*Properties!O9/100)</f>
      </c>
      <c r="Q32" s="13">
        <f>IF(OR(Q$4="",$A32=""),"",Q$30*Properties!P$5*Properties!P9/100)</f>
      </c>
      <c r="R32" s="13">
        <f>IF(OR(R$4="",$A32=""),"",R$30*Properties!Q$5*Properties!Q9/100)</f>
      </c>
      <c r="S32" s="13">
        <f>IF(OR(S$4="",$A32=""),"",S$30*Properties!R$5*Properties!R9/100)</f>
      </c>
      <c r="T32" s="13">
        <f>IF(OR(T$4="",$A32=""),"",T$30*Properties!S$5*Properties!S9/100)</f>
      </c>
      <c r="U32" s="13">
        <f>IF(OR(U$4="",$A32=""),"",U$30*Properties!T$5*Properties!T9/100)</f>
      </c>
      <c r="V32" s="13">
        <f>IF(OR(V$4="",$A32=""),"",V$30*Properties!U$5*Properties!U9/100)</f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2.75">
      <c r="A33" s="66">
        <f>IF(ISBLANK(Chemicals!$D9),"",Chemicals!$D9)</f>
      </c>
      <c r="B33" s="13">
        <f>IF($A33="","",SUM(C33:V33))</f>
      </c>
      <c r="C33" s="13">
        <f>IF(OR(C$4="",$A33=""),"",C$30*Properties!B$5*Properties!B10/100)</f>
      </c>
      <c r="D33" s="13">
        <f>IF(OR(D$4="",$A33=""),"",D$30*Properties!C$5*Properties!C10/100)</f>
      </c>
      <c r="E33" s="13">
        <f>IF(OR(E$4="",$A33=""),"",E$30*Properties!D$5*Properties!D10/100)</f>
      </c>
      <c r="F33" s="13">
        <f>IF(OR(F$4="",$A33=""),"",F$30*Properties!E$5*Properties!E10/100)</f>
      </c>
      <c r="G33" s="13">
        <f>IF(OR(G$4="",$A33=""),"",G$30*Properties!F$5*Properties!F10/100)</f>
      </c>
      <c r="H33" s="13">
        <f>IF(OR(H$4="",$A33=""),"",H$30*Properties!G$5*Properties!G10/100)</f>
      </c>
      <c r="I33" s="13">
        <f>IF(OR(I$4="",$A33=""),"",I$30*Properties!H$5*Properties!H10/100)</f>
      </c>
      <c r="J33" s="13">
        <f>IF(OR(J$4="",$A33=""),"",J$30*Properties!I$5*Properties!I10/100)</f>
      </c>
      <c r="K33" s="13">
        <f>IF(OR(K$4="",$A33=""),"",K$30*Properties!J$5*Properties!J10/100)</f>
      </c>
      <c r="L33" s="13">
        <f>IF(OR(L$4="",$A33=""),"",L$30*Properties!K$5*Properties!K10/100)</f>
      </c>
      <c r="M33" s="13">
        <f>IF(OR(M$4="",$A33=""),"",M$30*Properties!L$5*Properties!L10/100)</f>
      </c>
      <c r="N33" s="13">
        <f>IF(OR(N$4="",$A33=""),"",N$30*Properties!M$5*Properties!M10/100)</f>
      </c>
      <c r="O33" s="13">
        <f>IF(OR(O$4="",$A33=""),"",O$30*Properties!N$5*Properties!N10/100)</f>
      </c>
      <c r="P33" s="13">
        <f>IF(OR(P$4="",$A33=""),"",P$30*Properties!O$5*Properties!O10/100)</f>
      </c>
      <c r="Q33" s="13">
        <f>IF(OR(Q$4="",$A33=""),"",Q$30*Properties!P$5*Properties!P10/100)</f>
      </c>
      <c r="R33" s="13">
        <f>IF(OR(R$4="",$A33=""),"",R$30*Properties!Q$5*Properties!Q10/100)</f>
      </c>
      <c r="S33" s="13">
        <f>IF(OR(S$4="",$A33=""),"",S$30*Properties!R$5*Properties!R10/100)</f>
      </c>
      <c r="T33" s="13">
        <f>IF(OR(T$4="",$A33=""),"",T$30*Properties!S$5*Properties!S10/100)</f>
      </c>
      <c r="U33" s="13">
        <f>IF(OR(U$4="",$A33=""),"",U$30*Properties!T$5*Properties!T10/100)</f>
      </c>
      <c r="V33" s="13">
        <f>IF(OR(V$4="",$A33=""),"",V$30*Properties!U$5*Properties!U10/100)</f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>
      <c r="A34" s="66">
        <f>IF(ISBLANK(Chemicals!$D10),"",Chemicals!$D10)</f>
      </c>
      <c r="B34" s="13">
        <f>IF($A34="","",SUM(C34:V34))</f>
      </c>
      <c r="C34" s="13">
        <f>IF(OR(C$4="",$A34=""),"",C$30*Properties!B$5*Properties!B11/100)</f>
      </c>
      <c r="D34" s="13">
        <f>IF(OR(D$4="",$A34=""),"",D$30*Properties!C$5*Properties!C11/100)</f>
      </c>
      <c r="E34" s="13">
        <f>IF(OR(E$4="",$A34=""),"",E$30*Properties!D$5*Properties!D11/100)</f>
      </c>
      <c r="F34" s="13">
        <f>IF(OR(F$4="",$A34=""),"",F$30*Properties!E$5*Properties!E11/100)</f>
      </c>
      <c r="G34" s="13">
        <f>IF(OR(G$4="",$A34=""),"",G$30*Properties!F$5*Properties!F11/100)</f>
      </c>
      <c r="H34" s="13">
        <f>IF(OR(H$4="",$A34=""),"",H$30*Properties!G$5*Properties!G11/100)</f>
      </c>
      <c r="I34" s="13">
        <f>IF(OR(I$4="",$A34=""),"",I$30*Properties!H$5*Properties!H11/100)</f>
      </c>
      <c r="J34" s="13">
        <f>IF(OR(J$4="",$A34=""),"",J$30*Properties!I$5*Properties!I11/100)</f>
      </c>
      <c r="K34" s="13">
        <f>IF(OR(K$4="",$A34=""),"",K$30*Properties!J$5*Properties!J11/100)</f>
      </c>
      <c r="L34" s="13">
        <f>IF(OR(L$4="",$A34=""),"",L$30*Properties!K$5*Properties!K11/100)</f>
      </c>
      <c r="M34" s="13">
        <f>IF(OR(M$4="",$A34=""),"",M$30*Properties!L$5*Properties!L11/100)</f>
      </c>
      <c r="N34" s="13">
        <f>IF(OR(N$4="",$A34=""),"",N$30*Properties!M$5*Properties!M11/100)</f>
      </c>
      <c r="O34" s="13">
        <f>IF(OR(O$4="",$A34=""),"",O$30*Properties!N$5*Properties!N11/100)</f>
      </c>
      <c r="P34" s="13">
        <f>IF(OR(P$4="",$A34=""),"",P$30*Properties!O$5*Properties!O11/100)</f>
      </c>
      <c r="Q34" s="13">
        <f>IF(OR(Q$4="",$A34=""),"",Q$30*Properties!P$5*Properties!P11/100)</f>
      </c>
      <c r="R34" s="13">
        <f>IF(OR(R$4="",$A34=""),"",R$30*Properties!Q$5*Properties!Q11/100)</f>
      </c>
      <c r="S34" s="13">
        <f>IF(OR(S$4="",$A34=""),"",S$30*Properties!R$5*Properties!R11/100)</f>
      </c>
      <c r="T34" s="13">
        <f>IF(OR(T$4="",$A34=""),"",T$30*Properties!S$5*Properties!S11/100)</f>
      </c>
      <c r="U34" s="13">
        <f>IF(OR(U$4="",$A34=""),"",U$30*Properties!T$5*Properties!T11/100)</f>
      </c>
      <c r="V34" s="13">
        <f>IF(OR(V$4="",$A34=""),"",V$30*Properties!U$5*Properties!U11/100)</f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2.75">
      <c r="A35" s="66">
        <f>IF(ISBLANK(Chemicals!$D11),"",Chemicals!$D11)</f>
      </c>
      <c r="B35" s="13">
        <f>IF($A35="","",SUM(C35:V35))</f>
      </c>
      <c r="C35" s="13">
        <f>IF(OR(C$4="",$A35=""),"",C$30*Properties!B$5*Properties!B12/100)</f>
      </c>
      <c r="D35" s="13">
        <f>IF(OR(D$4="",$A35=""),"",D$30*Properties!C$5*Properties!C12/100)</f>
      </c>
      <c r="E35" s="13">
        <f>IF(OR(E$4="",$A35=""),"",E$30*Properties!D$5*Properties!D12/100)</f>
      </c>
      <c r="F35" s="13">
        <f>IF(OR(F$4="",$A35=""),"",F$30*Properties!E$5*Properties!E12/100)</f>
      </c>
      <c r="G35" s="13">
        <f>IF(OR(G$4="",$A35=""),"",G$30*Properties!F$5*Properties!F12/100)</f>
      </c>
      <c r="H35" s="13">
        <f>IF(OR(H$4="",$A35=""),"",H$30*Properties!G$5*Properties!G12/100)</f>
      </c>
      <c r="I35" s="13">
        <f>IF(OR(I$4="",$A35=""),"",I$30*Properties!H$5*Properties!H12/100)</f>
      </c>
      <c r="J35" s="13">
        <f>IF(OR(J$4="",$A35=""),"",J$30*Properties!I$5*Properties!I12/100)</f>
      </c>
      <c r="K35" s="13">
        <f>IF(OR(K$4="",$A35=""),"",K$30*Properties!J$5*Properties!J12/100)</f>
      </c>
      <c r="L35" s="13">
        <f>IF(OR(L$4="",$A35=""),"",L$30*Properties!K$5*Properties!K12/100)</f>
      </c>
      <c r="M35" s="13">
        <f>IF(OR(M$4="",$A35=""),"",M$30*Properties!L$5*Properties!L12/100)</f>
      </c>
      <c r="N35" s="13">
        <f>IF(OR(N$4="",$A35=""),"",N$30*Properties!M$5*Properties!M12/100)</f>
      </c>
      <c r="O35" s="13">
        <f>IF(OR(O$4="",$A35=""),"",O$30*Properties!N$5*Properties!N12/100)</f>
      </c>
      <c r="P35" s="13">
        <f>IF(OR(P$4="",$A35=""),"",P$30*Properties!O$5*Properties!O12/100)</f>
      </c>
      <c r="Q35" s="13">
        <f>IF(OR(Q$4="",$A35=""),"",Q$30*Properties!P$5*Properties!P12/100)</f>
      </c>
      <c r="R35" s="13">
        <f>IF(OR(R$4="",$A35=""),"",R$30*Properties!Q$5*Properties!Q12/100)</f>
      </c>
      <c r="S35" s="13">
        <f>IF(OR(S$4="",$A35=""),"",S$30*Properties!R$5*Properties!R12/100)</f>
      </c>
      <c r="T35" s="13">
        <f>IF(OR(T$4="",$A35=""),"",T$30*Properties!S$5*Properties!S12/100)</f>
      </c>
      <c r="U35" s="13">
        <f>IF(OR(U$4="",$A35=""),"",U$30*Properties!T$5*Properties!T12/100)</f>
      </c>
      <c r="V35" s="13">
        <f>IF(OR(V$4="",$A35=""),"",V$30*Properties!U$5*Properties!U12/100)</f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>
      <c r="A36" s="6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2.75">
      <c r="A37" s="18" t="s">
        <v>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>
      <c r="A38" s="37" t="s">
        <v>20</v>
      </c>
      <c r="B38" s="94"/>
      <c r="C38" s="14">
        <f>IF(C$4="","",IF(Usage_by="Month",Usages!C9,Usages!D164))</f>
      </c>
      <c r="D38" s="14">
        <f>IF(D$4="","",IF(Usage_by="Month",Usages!D9,Usages!E164))</f>
      </c>
      <c r="E38" s="14">
        <f>IF(E$4="","",IF(Usage_by="Month",Usages!E9,Usages!F164))</f>
      </c>
      <c r="F38" s="14">
        <f>IF(F$4="","",IF(Usage_by="Month",Usages!F9,Usages!G164))</f>
      </c>
      <c r="G38" s="14">
        <f>IF(G$4="","",IF(Usage_by="Month",Usages!G9,Usages!H164))</f>
      </c>
      <c r="H38" s="14">
        <f>IF(H$4="","",IF(Usage_by="Month",Usages!H9,Usages!I164))</f>
      </c>
      <c r="I38" s="14">
        <f>IF(I$4="","",IF(Usage_by="Month",Usages!I9,Usages!J164))</f>
      </c>
      <c r="J38" s="14">
        <f>IF(J$4="","",IF(Usage_by="Month",Usages!J9,Usages!K164))</f>
      </c>
      <c r="K38" s="14">
        <f>IF(K$4="","",IF(Usage_by="Month",Usages!K9,Usages!L164))</f>
      </c>
      <c r="L38" s="14">
        <f>IF(L$4="","",IF(Usage_by="Month",Usages!L9,Usages!M164))</f>
      </c>
      <c r="M38" s="14">
        <f>IF(M$4="","",IF(Usage_by="Month",Usages!M9,Usages!N164))</f>
      </c>
      <c r="N38" s="14">
        <f>IF(N$4="","",IF(Usage_by="Month",Usages!N9,Usages!O164))</f>
      </c>
      <c r="O38" s="14">
        <f>IF(O$4="","",IF(Usage_by="Month",Usages!O9,Usages!P164))</f>
      </c>
      <c r="P38" s="14">
        <f>IF(P$4="","",IF(Usage_by="Month",Usages!P9,Usages!Q164))</f>
      </c>
      <c r="Q38" s="14">
        <f>IF(Q$4="","",IF(Usage_by="Month",Usages!Q9,Usages!R164))</f>
      </c>
      <c r="R38" s="14">
        <f>IF(R$4="","",IF(Usage_by="Month",Usages!R9,Usages!S164))</f>
      </c>
      <c r="S38" s="14">
        <f>IF(S$4="","",IF(Usage_by="Month",Usages!S9,Usages!T164))</f>
      </c>
      <c r="T38" s="14">
        <f>IF(T$4="","",IF(Usage_by="Month",Usages!T9,Usages!U164))</f>
      </c>
      <c r="U38" s="14">
        <f>IF(U$4="","",IF(Usage_by="Month",Usages!U9,Usages!V164))</f>
      </c>
      <c r="V38" s="14">
        <f>IF(V$4="","",IF(Usage_by="Month",Usages!V9,Usages!W164))</f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2.75">
      <c r="A39" s="66">
        <f>IF(ISBLANK(Chemicals!$D7),"",Chemicals!$D7)</f>
      </c>
      <c r="B39" s="13">
        <f>IF($A39="","",SUM(C39:V39))</f>
      </c>
      <c r="C39" s="13">
        <f>IF(OR(C$4="",$A39=""),"",C$38*Properties!B$5*Properties!B8/100)</f>
      </c>
      <c r="D39" s="13">
        <f>IF(OR(D$4="",$A39=""),"",D$38*Properties!C$5*Properties!C8/100)</f>
      </c>
      <c r="E39" s="13">
        <f>IF(OR(E$4="",$A39=""),"",E$38*Properties!D$5*Properties!D8/100)</f>
      </c>
      <c r="F39" s="13">
        <f>IF(OR(F$4="",$A39=""),"",F$38*Properties!E$5*Properties!E8/100)</f>
      </c>
      <c r="G39" s="13">
        <f>IF(OR(G$4="",$A39=""),"",G$38*Properties!F$5*Properties!F8/100)</f>
      </c>
      <c r="H39" s="13">
        <f>IF(OR(H$4="",$A39=""),"",H$38*Properties!G$5*Properties!G8/100)</f>
      </c>
      <c r="I39" s="13">
        <f>IF(OR(I$4="",$A39=""),"",I$38*Properties!H$5*Properties!H8/100)</f>
      </c>
      <c r="J39" s="13">
        <f>IF(OR(J$4="",$A39=""),"",J$38*Properties!I$5*Properties!I8/100)</f>
      </c>
      <c r="K39" s="13">
        <f>IF(OR(K$4="",$A39=""),"",K$38*Properties!J$5*Properties!J8/100)</f>
      </c>
      <c r="L39" s="13">
        <f>IF(OR(L$4="",$A39=""),"",L$38*Properties!K$5*Properties!K8/100)</f>
      </c>
      <c r="M39" s="13">
        <f>IF(OR(M$4="",$A39=""),"",M$38*Properties!L$5*Properties!L8/100)</f>
      </c>
      <c r="N39" s="13">
        <f>IF(OR(N$4="",$A39=""),"",N$38*Properties!M$5*Properties!M8/100)</f>
      </c>
      <c r="O39" s="13">
        <f>IF(OR(O$4="",$A39=""),"",O$38*Properties!N$5*Properties!N8/100)</f>
      </c>
      <c r="P39" s="13">
        <f>IF(OR(P$4="",$A39=""),"",P$38*Properties!O$5*Properties!O8/100)</f>
      </c>
      <c r="Q39" s="13">
        <f>IF(OR(Q$4="",$A39=""),"",Q$38*Properties!P$5*Properties!P8/100)</f>
      </c>
      <c r="R39" s="13">
        <f>IF(OR(R$4="",$A39=""),"",R$38*Properties!Q$5*Properties!Q8/100)</f>
      </c>
      <c r="S39" s="13">
        <f>IF(OR(S$4="",$A39=""),"",S$38*Properties!R$5*Properties!R8/100)</f>
      </c>
      <c r="T39" s="13">
        <f>IF(OR(T$4="",$A39=""),"",T$38*Properties!S$5*Properties!S8/100)</f>
      </c>
      <c r="U39" s="13">
        <f>IF(OR(U$4="",$A39=""),"",U$38*Properties!T$5*Properties!T8/100)</f>
      </c>
      <c r="V39" s="13">
        <f>IF(OR(V$4="",$A39=""),"",V$38*Properties!U$5*Properties!U8/100)</f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>
      <c r="A40" s="66">
        <f>IF(ISBLANK(Chemicals!$D8),"",Chemicals!$D8)</f>
      </c>
      <c r="B40" s="13">
        <f>IF($A40="","",SUM(C40:V40))</f>
      </c>
      <c r="C40" s="13">
        <f>IF(OR(C$4="",$A40=""),"",C$38*Properties!B$5*Properties!B9/100)</f>
      </c>
      <c r="D40" s="13">
        <f>IF(OR(D$4="",$A40=""),"",D$38*Properties!C$5*Properties!C9/100)</f>
      </c>
      <c r="E40" s="13">
        <f>IF(OR(E$4="",$A40=""),"",E$38*Properties!D$5*Properties!D9/100)</f>
      </c>
      <c r="F40" s="13">
        <f>IF(OR(F$4="",$A40=""),"",F$38*Properties!E$5*Properties!E9/100)</f>
      </c>
      <c r="G40" s="13">
        <f>IF(OR(G$4="",$A40=""),"",G$38*Properties!F$5*Properties!F9/100)</f>
      </c>
      <c r="H40" s="13">
        <f>IF(OR(H$4="",$A40=""),"",H$38*Properties!G$5*Properties!G9/100)</f>
      </c>
      <c r="I40" s="13">
        <f>IF(OR(I$4="",$A40=""),"",I$38*Properties!H$5*Properties!H9/100)</f>
      </c>
      <c r="J40" s="13">
        <f>IF(OR(J$4="",$A40=""),"",J$38*Properties!I$5*Properties!I9/100)</f>
      </c>
      <c r="K40" s="13">
        <f>IF(OR(K$4="",$A40=""),"",K$38*Properties!J$5*Properties!J9/100)</f>
      </c>
      <c r="L40" s="13">
        <f>IF(OR(L$4="",$A40=""),"",L$38*Properties!K$5*Properties!K9/100)</f>
      </c>
      <c r="M40" s="13">
        <f>IF(OR(M$4="",$A40=""),"",M$38*Properties!L$5*Properties!L9/100)</f>
      </c>
      <c r="N40" s="13">
        <f>IF(OR(N$4="",$A40=""),"",N$38*Properties!M$5*Properties!M9/100)</f>
      </c>
      <c r="O40" s="13">
        <f>IF(OR(O$4="",$A40=""),"",O$38*Properties!N$5*Properties!N9/100)</f>
      </c>
      <c r="P40" s="13">
        <f>IF(OR(P$4="",$A40=""),"",P$38*Properties!O$5*Properties!O9/100)</f>
      </c>
      <c r="Q40" s="13">
        <f>IF(OR(Q$4="",$A40=""),"",Q$38*Properties!P$5*Properties!P9/100)</f>
      </c>
      <c r="R40" s="13">
        <f>IF(OR(R$4="",$A40=""),"",R$38*Properties!Q$5*Properties!Q9/100)</f>
      </c>
      <c r="S40" s="13">
        <f>IF(OR(S$4="",$A40=""),"",S$38*Properties!R$5*Properties!R9/100)</f>
      </c>
      <c r="T40" s="13">
        <f>IF(OR(T$4="",$A40=""),"",T$38*Properties!S$5*Properties!S9/100)</f>
      </c>
      <c r="U40" s="13">
        <f>IF(OR(U$4="",$A40=""),"",U$38*Properties!T$5*Properties!T9/100)</f>
      </c>
      <c r="V40" s="13">
        <f>IF(OR(V$4="",$A40=""),"",V$38*Properties!U$5*Properties!U9/100)</f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2.75">
      <c r="A41" s="66">
        <f>IF(ISBLANK(Chemicals!$D9),"",Chemicals!$D9)</f>
      </c>
      <c r="B41" s="13">
        <f>IF($A41="","",SUM(C41:V41))</f>
      </c>
      <c r="C41" s="13">
        <f>IF(OR(C$4="",$A41=""),"",C$38*Properties!B$5*Properties!B10/100)</f>
      </c>
      <c r="D41" s="13">
        <f>IF(OR(D$4="",$A41=""),"",D$38*Properties!C$5*Properties!C10/100)</f>
      </c>
      <c r="E41" s="13">
        <f>IF(OR(E$4="",$A41=""),"",E$38*Properties!D$5*Properties!D10/100)</f>
      </c>
      <c r="F41" s="13">
        <f>IF(OR(F$4="",$A41=""),"",F$38*Properties!E$5*Properties!E10/100)</f>
      </c>
      <c r="G41" s="13">
        <f>IF(OR(G$4="",$A41=""),"",G$38*Properties!F$5*Properties!F10/100)</f>
      </c>
      <c r="H41" s="13">
        <f>IF(OR(H$4="",$A41=""),"",H$38*Properties!G$5*Properties!G10/100)</f>
      </c>
      <c r="I41" s="13">
        <f>IF(OR(I$4="",$A41=""),"",I$38*Properties!H$5*Properties!H10/100)</f>
      </c>
      <c r="J41" s="13">
        <f>IF(OR(J$4="",$A41=""),"",J$38*Properties!I$5*Properties!I10/100)</f>
      </c>
      <c r="K41" s="13">
        <f>IF(OR(K$4="",$A41=""),"",K$38*Properties!J$5*Properties!J10/100)</f>
      </c>
      <c r="L41" s="13">
        <f>IF(OR(L$4="",$A41=""),"",L$38*Properties!K$5*Properties!K10/100)</f>
      </c>
      <c r="M41" s="13">
        <f>IF(OR(M$4="",$A41=""),"",M$38*Properties!L$5*Properties!L10/100)</f>
      </c>
      <c r="N41" s="13">
        <f>IF(OR(N$4="",$A41=""),"",N$38*Properties!M$5*Properties!M10/100)</f>
      </c>
      <c r="O41" s="13">
        <f>IF(OR(O$4="",$A41=""),"",O$38*Properties!N$5*Properties!N10/100)</f>
      </c>
      <c r="P41" s="13">
        <f>IF(OR(P$4="",$A41=""),"",P$38*Properties!O$5*Properties!O10/100)</f>
      </c>
      <c r="Q41" s="13">
        <f>IF(OR(Q$4="",$A41=""),"",Q$38*Properties!P$5*Properties!P10/100)</f>
      </c>
      <c r="R41" s="13">
        <f>IF(OR(R$4="",$A41=""),"",R$38*Properties!Q$5*Properties!Q10/100)</f>
      </c>
      <c r="S41" s="13">
        <f>IF(OR(S$4="",$A41=""),"",S$38*Properties!R$5*Properties!R10/100)</f>
      </c>
      <c r="T41" s="13">
        <f>IF(OR(T$4="",$A41=""),"",T$38*Properties!S$5*Properties!S10/100)</f>
      </c>
      <c r="U41" s="13">
        <f>IF(OR(U$4="",$A41=""),"",U$38*Properties!T$5*Properties!T10/100)</f>
      </c>
      <c r="V41" s="13">
        <f>IF(OR(V$4="",$A41=""),"",V$38*Properties!U$5*Properties!U10/100)</f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>
      <c r="A42" s="66">
        <f>IF(ISBLANK(Chemicals!$D10),"",Chemicals!$D10)</f>
      </c>
      <c r="B42" s="13">
        <f>IF($A42="","",SUM(C42:V42))</f>
      </c>
      <c r="C42" s="13">
        <f>IF(OR(C$4="",$A42=""),"",C$38*Properties!B$5*Properties!B11/100)</f>
      </c>
      <c r="D42" s="13">
        <f>IF(OR(D$4="",$A42=""),"",D$38*Properties!C$5*Properties!C11/100)</f>
      </c>
      <c r="E42" s="13">
        <f>IF(OR(E$4="",$A42=""),"",E$38*Properties!D$5*Properties!D11/100)</f>
      </c>
      <c r="F42" s="13">
        <f>IF(OR(F$4="",$A42=""),"",F$38*Properties!E$5*Properties!E11/100)</f>
      </c>
      <c r="G42" s="13">
        <f>IF(OR(G$4="",$A42=""),"",G$38*Properties!F$5*Properties!F11/100)</f>
      </c>
      <c r="H42" s="13">
        <f>IF(OR(H$4="",$A42=""),"",H$38*Properties!G$5*Properties!G11/100)</f>
      </c>
      <c r="I42" s="13">
        <f>IF(OR(I$4="",$A42=""),"",I$38*Properties!H$5*Properties!H11/100)</f>
      </c>
      <c r="J42" s="13">
        <f>IF(OR(J$4="",$A42=""),"",J$38*Properties!I$5*Properties!I11/100)</f>
      </c>
      <c r="K42" s="13">
        <f>IF(OR(K$4="",$A42=""),"",K$38*Properties!J$5*Properties!J11/100)</f>
      </c>
      <c r="L42" s="13">
        <f>IF(OR(L$4="",$A42=""),"",L$38*Properties!K$5*Properties!K11/100)</f>
      </c>
      <c r="M42" s="13">
        <f>IF(OR(M$4="",$A42=""),"",M$38*Properties!L$5*Properties!L11/100)</f>
      </c>
      <c r="N42" s="13">
        <f>IF(OR(N$4="",$A42=""),"",N$38*Properties!M$5*Properties!M11/100)</f>
      </c>
      <c r="O42" s="13">
        <f>IF(OR(O$4="",$A42=""),"",O$38*Properties!N$5*Properties!N11/100)</f>
      </c>
      <c r="P42" s="13">
        <f>IF(OR(P$4="",$A42=""),"",P$38*Properties!O$5*Properties!O11/100)</f>
      </c>
      <c r="Q42" s="13">
        <f>IF(OR(Q$4="",$A42=""),"",Q$38*Properties!P$5*Properties!P11/100)</f>
      </c>
      <c r="R42" s="13">
        <f>IF(OR(R$4="",$A42=""),"",R$38*Properties!Q$5*Properties!Q11/100)</f>
      </c>
      <c r="S42" s="13">
        <f>IF(OR(S$4="",$A42=""),"",S$38*Properties!R$5*Properties!R11/100)</f>
      </c>
      <c r="T42" s="13">
        <f>IF(OR(T$4="",$A42=""),"",T$38*Properties!S$5*Properties!S11/100)</f>
      </c>
      <c r="U42" s="13">
        <f>IF(OR(U$4="",$A42=""),"",U$38*Properties!T$5*Properties!T11/100)</f>
      </c>
      <c r="V42" s="13">
        <f>IF(OR(V$4="",$A42=""),"",V$38*Properties!U$5*Properties!U11/100)</f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.75">
      <c r="A43" s="66">
        <f>IF(ISBLANK(Chemicals!$D11),"",Chemicals!$D11)</f>
      </c>
      <c r="B43" s="13">
        <f>IF($A43="","",SUM(C43:V43))</f>
      </c>
      <c r="C43" s="13">
        <f>IF(OR(C$4="",$A43=""),"",C$38*Properties!B$5*Properties!B12/100)</f>
      </c>
      <c r="D43" s="13">
        <f>IF(OR(D$4="",$A43=""),"",D$38*Properties!C$5*Properties!C12/100)</f>
      </c>
      <c r="E43" s="13">
        <f>IF(OR(E$4="",$A43=""),"",E$38*Properties!D$5*Properties!D12/100)</f>
      </c>
      <c r="F43" s="13">
        <f>IF(OR(F$4="",$A43=""),"",F$38*Properties!E$5*Properties!E12/100)</f>
      </c>
      <c r="G43" s="13">
        <f>IF(OR(G$4="",$A43=""),"",G$38*Properties!F$5*Properties!F12/100)</f>
      </c>
      <c r="H43" s="13">
        <f>IF(OR(H$4="",$A43=""),"",H$38*Properties!G$5*Properties!G12/100)</f>
      </c>
      <c r="I43" s="13">
        <f>IF(OR(I$4="",$A43=""),"",I$38*Properties!H$5*Properties!H12/100)</f>
      </c>
      <c r="J43" s="13">
        <f>IF(OR(J$4="",$A43=""),"",J$38*Properties!I$5*Properties!I12/100)</f>
      </c>
      <c r="K43" s="13">
        <f>IF(OR(K$4="",$A43=""),"",K$38*Properties!J$5*Properties!J12/100)</f>
      </c>
      <c r="L43" s="13">
        <f>IF(OR(L$4="",$A43=""),"",L$38*Properties!K$5*Properties!K12/100)</f>
      </c>
      <c r="M43" s="13">
        <f>IF(OR(M$4="",$A43=""),"",M$38*Properties!L$5*Properties!L12/100)</f>
      </c>
      <c r="N43" s="13">
        <f>IF(OR(N$4="",$A43=""),"",N$38*Properties!M$5*Properties!M12/100)</f>
      </c>
      <c r="O43" s="13">
        <f>IF(OR(O$4="",$A43=""),"",O$38*Properties!N$5*Properties!N12/100)</f>
      </c>
      <c r="P43" s="13">
        <f>IF(OR(P$4="",$A43=""),"",P$38*Properties!O$5*Properties!O12/100)</f>
      </c>
      <c r="Q43" s="13">
        <f>IF(OR(Q$4="",$A43=""),"",Q$38*Properties!P$5*Properties!P12/100)</f>
      </c>
      <c r="R43" s="13">
        <f>IF(OR(R$4="",$A43=""),"",R$38*Properties!Q$5*Properties!Q12/100)</f>
      </c>
      <c r="S43" s="13">
        <f>IF(OR(S$4="",$A43=""),"",S$38*Properties!R$5*Properties!R12/100)</f>
      </c>
      <c r="T43" s="13">
        <f>IF(OR(T$4="",$A43=""),"",T$38*Properties!S$5*Properties!S12/100)</f>
      </c>
      <c r="U43" s="13">
        <f>IF(OR(U$4="",$A43=""),"",U$38*Properties!T$5*Properties!T12/100)</f>
      </c>
      <c r="V43" s="13">
        <f>IF(OR(V$4="",$A43=""),"",V$38*Properties!U$5*Properties!U12/100)</f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>
      <c r="A44" s="6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2" ht="12.75">
      <c r="A45" s="18" t="s">
        <v>10</v>
      </c>
      <c r="B45" s="14"/>
    </row>
    <row r="46" spans="1:37" ht="12.75">
      <c r="A46" s="37" t="s">
        <v>20</v>
      </c>
      <c r="B46"/>
      <c r="C46" s="14">
        <f>IF(C$4="","",IF(Usage_by="Month",Usages!C10,Usages!D196))</f>
      </c>
      <c r="D46" s="14">
        <f>IF(D$4="","",IF(Usage_by="Month",Usages!D10,Usages!E196))</f>
      </c>
      <c r="E46" s="14">
        <f>IF(E$4="","",IF(Usage_by="Month",Usages!E10,Usages!F196))</f>
      </c>
      <c r="F46" s="14">
        <f>IF(F$4="","",IF(Usage_by="Month",Usages!F10,Usages!G196))</f>
      </c>
      <c r="G46" s="14">
        <f>IF(G$4="","",IF(Usage_by="Month",Usages!G10,Usages!H196))</f>
      </c>
      <c r="H46" s="14">
        <f>IF(H$4="","",IF(Usage_by="Month",Usages!H10,Usages!I196))</f>
      </c>
      <c r="I46" s="14">
        <f>IF(I$4="","",IF(Usage_by="Month",Usages!I10,Usages!J196))</f>
      </c>
      <c r="J46" s="14">
        <f>IF(J$4="","",IF(Usage_by="Month",Usages!J10,Usages!K196))</f>
      </c>
      <c r="K46" s="14">
        <f>IF(K$4="","",IF(Usage_by="Month",Usages!K10,Usages!L196))</f>
      </c>
      <c r="L46" s="14">
        <f>IF(L$4="","",IF(Usage_by="Month",Usages!L10,Usages!M196))</f>
      </c>
      <c r="M46" s="14">
        <f>IF(M$4="","",IF(Usage_by="Month",Usages!M10,Usages!N196))</f>
      </c>
      <c r="N46" s="14">
        <f>IF(N$4="","",IF(Usage_by="Month",Usages!N10,Usages!O196))</f>
      </c>
      <c r="O46" s="14">
        <f>IF(O$4="","",IF(Usage_by="Month",Usages!O10,Usages!P196))</f>
      </c>
      <c r="P46" s="14">
        <f>IF(P$4="","",IF(Usage_by="Month",Usages!P10,Usages!Q196))</f>
      </c>
      <c r="Q46" s="14">
        <f>IF(Q$4="","",IF(Usage_by="Month",Usages!Q10,Usages!R196))</f>
      </c>
      <c r="R46" s="14">
        <f>IF(R$4="","",IF(Usage_by="Month",Usages!R10,Usages!S196))</f>
      </c>
      <c r="S46" s="14">
        <f>IF(S$4="","",IF(Usage_by="Month",Usages!S10,Usages!T196))</f>
      </c>
      <c r="T46" s="14">
        <f>IF(T$4="","",IF(Usage_by="Month",Usages!T10,Usages!U196))</f>
      </c>
      <c r="U46" s="14">
        <f>IF(U$4="","",IF(Usage_by="Month",Usages!U10,Usages!V196))</f>
      </c>
      <c r="V46" s="14">
        <f>IF(V$4="","",IF(Usage_by="Month",Usages!V10,Usages!W196))</f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2.75">
      <c r="A47" s="66">
        <f>IF(ISBLANK(Chemicals!$D7),"",Chemicals!$D7)</f>
      </c>
      <c r="B47" s="13">
        <f>IF($A47="","",SUM(C47:V47))</f>
      </c>
      <c r="C47" s="13">
        <f>IF(OR(C$4="",$A47=""),"",C$46*Properties!B$5*Properties!B8/100)</f>
      </c>
      <c r="D47" s="13">
        <f>IF(OR(D$4="",$A47=""),"",D$46*Properties!C$5*Properties!C8/100)</f>
      </c>
      <c r="E47" s="13">
        <f>IF(OR(E$4="",$A47=""),"",E$46*Properties!D$5*Properties!D8/100)</f>
      </c>
      <c r="F47" s="13">
        <f>IF(OR(F$4="",$A47=""),"",F$46*Properties!E$5*Properties!E8/100)</f>
      </c>
      <c r="G47" s="13">
        <f>IF(OR(G$4="",$A47=""),"",G$46*Properties!F$5*Properties!F8/100)</f>
      </c>
      <c r="H47" s="13">
        <f>IF(OR(H$4="",$A47=""),"",H$46*Properties!G$5*Properties!G8/100)</f>
      </c>
      <c r="I47" s="13">
        <f>IF(OR(I$4="",$A47=""),"",I$46*Properties!H$5*Properties!H8/100)</f>
      </c>
      <c r="J47" s="13">
        <f>IF(OR(J$4="",$A47=""),"",J$46*Properties!I$5*Properties!I8/100)</f>
      </c>
      <c r="K47" s="13">
        <f>IF(OR(K$4="",$A47=""),"",K$46*Properties!J$5*Properties!J8/100)</f>
      </c>
      <c r="L47" s="13">
        <f>IF(OR(L$4="",$A47=""),"",L$46*Properties!K$5*Properties!K8/100)</f>
      </c>
      <c r="M47" s="13">
        <f>IF(OR(M$4="",$A47=""),"",M$46*Properties!L$5*Properties!L8/100)</f>
      </c>
      <c r="N47" s="13">
        <f>IF(OR(N$4="",$A47=""),"",N$46*Properties!M$5*Properties!M8/100)</f>
      </c>
      <c r="O47" s="13">
        <f>IF(OR(O$4="",$A47=""),"",O$46*Properties!N$5*Properties!N8/100)</f>
      </c>
      <c r="P47" s="13">
        <f>IF(OR(P$4="",$A47=""),"",P$46*Properties!O$5*Properties!O8/100)</f>
      </c>
      <c r="Q47" s="13">
        <f>IF(OR(Q$4="",$A47=""),"",Q$46*Properties!P$5*Properties!P8/100)</f>
      </c>
      <c r="R47" s="13">
        <f>IF(OR(R$4="",$A47=""),"",R$46*Properties!Q$5*Properties!Q8/100)</f>
      </c>
      <c r="S47" s="13">
        <f>IF(OR(S$4="",$A47=""),"",S$46*Properties!R$5*Properties!R8/100)</f>
      </c>
      <c r="T47" s="13">
        <f>IF(OR(T$4="",$A47=""),"",T$46*Properties!S$5*Properties!S8/100)</f>
      </c>
      <c r="U47" s="13">
        <f>IF(OR(U$4="",$A47=""),"",U$46*Properties!T$5*Properties!T8/100)</f>
      </c>
      <c r="V47" s="13">
        <f>IF(OR(V$4="",$A47=""),"",V$46*Properties!U$5*Properties!U8/100)</f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>
      <c r="A48" s="66">
        <f>IF(ISBLANK(Chemicals!$D8),"",Chemicals!$D8)</f>
      </c>
      <c r="B48" s="13">
        <f>IF($A48="","",SUM(C48:V48))</f>
      </c>
      <c r="C48" s="13">
        <f>IF(OR(C$4="",$A48=""),"",C$46*Properties!B$5*Properties!B9/100)</f>
      </c>
      <c r="D48" s="13">
        <f>IF(OR(D$4="",$A48=""),"",D$46*Properties!C$5*Properties!C9/100)</f>
      </c>
      <c r="E48" s="13">
        <f>IF(OR(E$4="",$A48=""),"",E$46*Properties!D$5*Properties!D9/100)</f>
      </c>
      <c r="F48" s="13">
        <f>IF(OR(F$4="",$A48=""),"",F$46*Properties!E$5*Properties!E9/100)</f>
      </c>
      <c r="G48" s="13">
        <f>IF(OR(G$4="",$A48=""),"",G$46*Properties!F$5*Properties!F9/100)</f>
      </c>
      <c r="H48" s="13">
        <f>IF(OR(H$4="",$A48=""),"",H$46*Properties!G$5*Properties!G9/100)</f>
      </c>
      <c r="I48" s="13">
        <f>IF(OR(I$4="",$A48=""),"",I$46*Properties!H$5*Properties!H9/100)</f>
      </c>
      <c r="J48" s="13">
        <f>IF(OR(J$4="",$A48=""),"",J$46*Properties!I$5*Properties!I9/100)</f>
      </c>
      <c r="K48" s="13">
        <f>IF(OR(K$4="",$A48=""),"",K$46*Properties!J$5*Properties!J9/100)</f>
      </c>
      <c r="L48" s="13">
        <f>IF(OR(L$4="",$A48=""),"",L$46*Properties!K$5*Properties!K9/100)</f>
      </c>
      <c r="M48" s="13">
        <f>IF(OR(M$4="",$A48=""),"",M$46*Properties!L$5*Properties!L9/100)</f>
      </c>
      <c r="N48" s="13">
        <f>IF(OR(N$4="",$A48=""),"",N$46*Properties!M$5*Properties!M9/100)</f>
      </c>
      <c r="O48" s="13">
        <f>IF(OR(O$4="",$A48=""),"",O$46*Properties!N$5*Properties!N9/100)</f>
      </c>
      <c r="P48" s="13">
        <f>IF(OR(P$4="",$A48=""),"",P$46*Properties!O$5*Properties!O9/100)</f>
      </c>
      <c r="Q48" s="13">
        <f>IF(OR(Q$4="",$A48=""),"",Q$46*Properties!P$5*Properties!P9/100)</f>
      </c>
      <c r="R48" s="13">
        <f>IF(OR(R$4="",$A48=""),"",R$46*Properties!Q$5*Properties!Q9/100)</f>
      </c>
      <c r="S48" s="13">
        <f>IF(OR(S$4="",$A48=""),"",S$46*Properties!R$5*Properties!R9/100)</f>
      </c>
      <c r="T48" s="13">
        <f>IF(OR(T$4="",$A48=""),"",T$46*Properties!S$5*Properties!S9/100)</f>
      </c>
      <c r="U48" s="13">
        <f>IF(OR(U$4="",$A48=""),"",U$46*Properties!T$5*Properties!T9/100)</f>
      </c>
      <c r="V48" s="13">
        <f>IF(OR(V$4="",$A48=""),"",V$46*Properties!U$5*Properties!U9/100)</f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2.75">
      <c r="A49" s="66">
        <f>IF(ISBLANK(Chemicals!$D9),"",Chemicals!$D9)</f>
      </c>
      <c r="B49" s="13">
        <f>IF($A49="","",SUM(C49:V49))</f>
      </c>
      <c r="C49" s="13">
        <f>IF(OR(C$4="",$A49=""),"",C$46*Properties!B$5*Properties!B10/100)</f>
      </c>
      <c r="D49" s="13">
        <f>IF(OR(D$4="",$A49=""),"",D$46*Properties!C$5*Properties!C10/100)</f>
      </c>
      <c r="E49" s="13">
        <f>IF(OR(E$4="",$A49=""),"",E$46*Properties!D$5*Properties!D10/100)</f>
      </c>
      <c r="F49" s="13">
        <f>IF(OR(F$4="",$A49=""),"",F$46*Properties!E$5*Properties!E10/100)</f>
      </c>
      <c r="G49" s="13">
        <f>IF(OR(G$4="",$A49=""),"",G$46*Properties!F$5*Properties!F10/100)</f>
      </c>
      <c r="H49" s="13">
        <f>IF(OR(H$4="",$A49=""),"",H$46*Properties!G$5*Properties!G10/100)</f>
      </c>
      <c r="I49" s="13">
        <f>IF(OR(I$4="",$A49=""),"",I$46*Properties!H$5*Properties!H10/100)</f>
      </c>
      <c r="J49" s="13">
        <f>IF(OR(J$4="",$A49=""),"",J$46*Properties!I$5*Properties!I10/100)</f>
      </c>
      <c r="K49" s="13">
        <f>IF(OR(K$4="",$A49=""),"",K$46*Properties!J$5*Properties!J10/100)</f>
      </c>
      <c r="L49" s="13">
        <f>IF(OR(L$4="",$A49=""),"",L$46*Properties!K$5*Properties!K10/100)</f>
      </c>
      <c r="M49" s="13">
        <f>IF(OR(M$4="",$A49=""),"",M$46*Properties!L$5*Properties!L10/100)</f>
      </c>
      <c r="N49" s="13">
        <f>IF(OR(N$4="",$A49=""),"",N$46*Properties!M$5*Properties!M10/100)</f>
      </c>
      <c r="O49" s="13">
        <f>IF(OR(O$4="",$A49=""),"",O$46*Properties!N$5*Properties!N10/100)</f>
      </c>
      <c r="P49" s="13">
        <f>IF(OR(P$4="",$A49=""),"",P$46*Properties!O$5*Properties!O10/100)</f>
      </c>
      <c r="Q49" s="13">
        <f>IF(OR(Q$4="",$A49=""),"",Q$46*Properties!P$5*Properties!P10/100)</f>
      </c>
      <c r="R49" s="13">
        <f>IF(OR(R$4="",$A49=""),"",R$46*Properties!Q$5*Properties!Q10/100)</f>
      </c>
      <c r="S49" s="13">
        <f>IF(OR(S$4="",$A49=""),"",S$46*Properties!R$5*Properties!R10/100)</f>
      </c>
      <c r="T49" s="13">
        <f>IF(OR(T$4="",$A49=""),"",T$46*Properties!S$5*Properties!S10/100)</f>
      </c>
      <c r="U49" s="13">
        <f>IF(OR(U$4="",$A49=""),"",U$46*Properties!T$5*Properties!T10/100)</f>
      </c>
      <c r="V49" s="13">
        <f>IF(OR(V$4="",$A49=""),"",V$46*Properties!U$5*Properties!U10/100)</f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>
      <c r="A50" s="66">
        <f>IF(ISBLANK(Chemicals!$D10),"",Chemicals!$D10)</f>
      </c>
      <c r="B50" s="13">
        <f>IF($A50="","",SUM(C50:V50))</f>
      </c>
      <c r="C50" s="13">
        <f>IF(OR(C$4="",$A50=""),"",C$46*Properties!B$5*Properties!B11/100)</f>
      </c>
      <c r="D50" s="13">
        <f>IF(OR(D$4="",$A50=""),"",D$46*Properties!C$5*Properties!C11/100)</f>
      </c>
      <c r="E50" s="13">
        <f>IF(OR(E$4="",$A50=""),"",E$46*Properties!D$5*Properties!D11/100)</f>
      </c>
      <c r="F50" s="13">
        <f>IF(OR(F$4="",$A50=""),"",F$46*Properties!E$5*Properties!E11/100)</f>
      </c>
      <c r="G50" s="13">
        <f>IF(OR(G$4="",$A50=""),"",G$46*Properties!F$5*Properties!F11/100)</f>
      </c>
      <c r="H50" s="13">
        <f>IF(OR(H$4="",$A50=""),"",H$46*Properties!G$5*Properties!G11/100)</f>
      </c>
      <c r="I50" s="13">
        <f>IF(OR(I$4="",$A50=""),"",I$46*Properties!H$5*Properties!H11/100)</f>
      </c>
      <c r="J50" s="13">
        <f>IF(OR(J$4="",$A50=""),"",J$46*Properties!I$5*Properties!I11/100)</f>
      </c>
      <c r="K50" s="13">
        <f>IF(OR(K$4="",$A50=""),"",K$46*Properties!J$5*Properties!J11/100)</f>
      </c>
      <c r="L50" s="13">
        <f>IF(OR(L$4="",$A50=""),"",L$46*Properties!K$5*Properties!K11/100)</f>
      </c>
      <c r="M50" s="13">
        <f>IF(OR(M$4="",$A50=""),"",M$46*Properties!L$5*Properties!L11/100)</f>
      </c>
      <c r="N50" s="13">
        <f>IF(OR(N$4="",$A50=""),"",N$46*Properties!M$5*Properties!M11/100)</f>
      </c>
      <c r="O50" s="13">
        <f>IF(OR(O$4="",$A50=""),"",O$46*Properties!N$5*Properties!N11/100)</f>
      </c>
      <c r="P50" s="13">
        <f>IF(OR(P$4="",$A50=""),"",P$46*Properties!O$5*Properties!O11/100)</f>
      </c>
      <c r="Q50" s="13">
        <f>IF(OR(Q$4="",$A50=""),"",Q$46*Properties!P$5*Properties!P11/100)</f>
      </c>
      <c r="R50" s="13">
        <f>IF(OR(R$4="",$A50=""),"",R$46*Properties!Q$5*Properties!Q11/100)</f>
      </c>
      <c r="S50" s="13">
        <f>IF(OR(S$4="",$A50=""),"",S$46*Properties!R$5*Properties!R11/100)</f>
      </c>
      <c r="T50" s="13">
        <f>IF(OR(T$4="",$A50=""),"",T$46*Properties!S$5*Properties!S11/100)</f>
      </c>
      <c r="U50" s="13">
        <f>IF(OR(U$4="",$A50=""),"",U$46*Properties!T$5*Properties!T11/100)</f>
      </c>
      <c r="V50" s="13">
        <f>IF(OR(V$4="",$A50=""),"",V$46*Properties!U$5*Properties!U11/100)</f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2.75">
      <c r="A51" s="66">
        <f>IF(ISBLANK(Chemicals!$D11),"",Chemicals!$D11)</f>
      </c>
      <c r="B51" s="13">
        <f>IF($A51="","",SUM(C51:V51))</f>
      </c>
      <c r="C51" s="13">
        <f>IF(OR(C$4="",$A51=""),"",C$46*Properties!B$5*Properties!B12/100)</f>
      </c>
      <c r="D51" s="13">
        <f>IF(OR(D$4="",$A51=""),"",D$46*Properties!C$5*Properties!C12/100)</f>
      </c>
      <c r="E51" s="13">
        <f>IF(OR(E$4="",$A51=""),"",E$46*Properties!D$5*Properties!D12/100)</f>
      </c>
      <c r="F51" s="13">
        <f>IF(OR(F$4="",$A51=""),"",F$46*Properties!E$5*Properties!E12/100)</f>
      </c>
      <c r="G51" s="13">
        <f>IF(OR(G$4="",$A51=""),"",G$46*Properties!F$5*Properties!F12/100)</f>
      </c>
      <c r="H51" s="13">
        <f>IF(OR(H$4="",$A51=""),"",H$46*Properties!G$5*Properties!G12/100)</f>
      </c>
      <c r="I51" s="13">
        <f>IF(OR(I$4="",$A51=""),"",I$46*Properties!H$5*Properties!H12/100)</f>
      </c>
      <c r="J51" s="13">
        <f>IF(OR(J$4="",$A51=""),"",J$46*Properties!I$5*Properties!I12/100)</f>
      </c>
      <c r="K51" s="13">
        <f>IF(OR(K$4="",$A51=""),"",K$46*Properties!J$5*Properties!J12/100)</f>
      </c>
      <c r="L51" s="13">
        <f>IF(OR(L$4="",$A51=""),"",L$46*Properties!K$5*Properties!K12/100)</f>
      </c>
      <c r="M51" s="13">
        <f>IF(OR(M$4="",$A51=""),"",M$46*Properties!L$5*Properties!L12/100)</f>
      </c>
      <c r="N51" s="13">
        <f>IF(OR(N$4="",$A51=""),"",N$46*Properties!M$5*Properties!M12/100)</f>
      </c>
      <c r="O51" s="13">
        <f>IF(OR(O$4="",$A51=""),"",O$46*Properties!N$5*Properties!N12/100)</f>
      </c>
      <c r="P51" s="13">
        <f>IF(OR(P$4="",$A51=""),"",P$46*Properties!O$5*Properties!O12/100)</f>
      </c>
      <c r="Q51" s="13">
        <f>IF(OR(Q$4="",$A51=""),"",Q$46*Properties!P$5*Properties!P12/100)</f>
      </c>
      <c r="R51" s="13">
        <f>IF(OR(R$4="",$A51=""),"",R$46*Properties!Q$5*Properties!Q12/100)</f>
      </c>
      <c r="S51" s="13">
        <f>IF(OR(S$4="",$A51=""),"",S$46*Properties!R$5*Properties!R12/100)</f>
      </c>
      <c r="T51" s="13">
        <f>IF(OR(T$4="",$A51=""),"",T$46*Properties!S$5*Properties!S12/100)</f>
      </c>
      <c r="U51" s="13">
        <f>IF(OR(U$4="",$A51=""),"",U$46*Properties!T$5*Properties!T12/100)</f>
      </c>
      <c r="V51" s="13">
        <f>IF(OR(V$4="",$A51=""),"",V$46*Properties!U$5*Properties!U12/100)</f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>
      <c r="A52" s="6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2" ht="12.75">
      <c r="A53" s="18" t="s">
        <v>11</v>
      </c>
      <c r="B53" s="14"/>
    </row>
    <row r="54" spans="1:37" ht="12.75">
      <c r="A54" s="37" t="s">
        <v>20</v>
      </c>
      <c r="B54"/>
      <c r="C54" s="14">
        <f>IF(C$4="","",IF(Usage_by="Month",Usages!C11,Usages!D228))</f>
      </c>
      <c r="D54" s="14">
        <f>IF(D$4="","",IF(Usage_by="Month",Usages!D11,Usages!E228))</f>
      </c>
      <c r="E54" s="14">
        <f>IF(E$4="","",IF(Usage_by="Month",Usages!E11,Usages!F228))</f>
      </c>
      <c r="F54" s="14">
        <f>IF(F$4="","",IF(Usage_by="Month",Usages!F11,Usages!G228))</f>
      </c>
      <c r="G54" s="14">
        <f>IF(G$4="","",IF(Usage_by="Month",Usages!G11,Usages!H228))</f>
      </c>
      <c r="H54" s="14">
        <f>IF(H$4="","",IF(Usage_by="Month",Usages!H11,Usages!I228))</f>
      </c>
      <c r="I54" s="14">
        <f>IF(I$4="","",IF(Usage_by="Month",Usages!I11,Usages!J228))</f>
      </c>
      <c r="J54" s="14">
        <f>IF(J$4="","",IF(Usage_by="Month",Usages!J11,Usages!K228))</f>
      </c>
      <c r="K54" s="14">
        <f>IF(K$4="","",IF(Usage_by="Month",Usages!K11,Usages!L228))</f>
      </c>
      <c r="L54" s="14">
        <f>IF(L$4="","",IF(Usage_by="Month",Usages!L11,Usages!M228))</f>
      </c>
      <c r="M54" s="14">
        <f>IF(M$4="","",IF(Usage_by="Month",Usages!M11,Usages!N228))</f>
      </c>
      <c r="N54" s="14">
        <f>IF(N$4="","",IF(Usage_by="Month",Usages!N11,Usages!O228))</f>
      </c>
      <c r="O54" s="14">
        <f>IF(O$4="","",IF(Usage_by="Month",Usages!O11,Usages!P228))</f>
      </c>
      <c r="P54" s="14">
        <f>IF(P$4="","",IF(Usage_by="Month",Usages!P11,Usages!Q228))</f>
      </c>
      <c r="Q54" s="14">
        <f>IF(Q$4="","",IF(Usage_by="Month",Usages!Q11,Usages!R228))</f>
      </c>
      <c r="R54" s="14">
        <f>IF(R$4="","",IF(Usage_by="Month",Usages!R11,Usages!S228))</f>
      </c>
      <c r="S54" s="14">
        <f>IF(S$4="","",IF(Usage_by="Month",Usages!S11,Usages!T228))</f>
      </c>
      <c r="T54" s="14">
        <f>IF(T$4="","",IF(Usage_by="Month",Usages!T11,Usages!U228))</f>
      </c>
      <c r="U54" s="14">
        <f>IF(U$4="","",IF(Usage_by="Month",Usages!U11,Usages!V228))</f>
      </c>
      <c r="V54" s="14">
        <f>IF(V$4="","",IF(Usage_by="Month",Usages!V11,Usages!W228))</f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12.75">
      <c r="A55" s="66">
        <f>IF(ISBLANK(Chemicals!$D7),"",Chemicals!$D7)</f>
      </c>
      <c r="B55" s="13">
        <f>IF($A55="","",SUM(C55:V55))</f>
      </c>
      <c r="C55" s="13">
        <f>IF(OR(C$4="",$A55=""),"",C$54*Properties!B$5*Properties!B8/100)</f>
      </c>
      <c r="D55" s="13">
        <f>IF(OR(D$4="",$A55=""),"",D$54*Properties!C$5*Properties!C8/100)</f>
      </c>
      <c r="E55" s="13">
        <f>IF(OR(E$4="",$A55=""),"",E$54*Properties!D$5*Properties!D8/100)</f>
      </c>
      <c r="F55" s="13">
        <f>IF(OR(F$4="",$A55=""),"",F$54*Properties!E$5*Properties!E8/100)</f>
      </c>
      <c r="G55" s="13">
        <f>IF(OR(G$4="",$A55=""),"",G$54*Properties!F$5*Properties!F8/100)</f>
      </c>
      <c r="H55" s="13">
        <f>IF(OR(H$4="",$A55=""),"",H$54*Properties!G$5*Properties!G8/100)</f>
      </c>
      <c r="I55" s="13">
        <f>IF(OR(I$4="",$A55=""),"",I$54*Properties!H$5*Properties!H8/100)</f>
      </c>
      <c r="J55" s="13">
        <f>IF(OR(J$4="",$A55=""),"",J$54*Properties!I$5*Properties!I8/100)</f>
      </c>
      <c r="K55" s="13">
        <f>IF(OR(K$4="",$A55=""),"",K$54*Properties!J$5*Properties!J8/100)</f>
      </c>
      <c r="L55" s="13">
        <f>IF(OR(L$4="",$A55=""),"",L$54*Properties!K$5*Properties!K8/100)</f>
      </c>
      <c r="M55" s="13">
        <f>IF(OR(M$4="",$A55=""),"",M$54*Properties!L$5*Properties!L8/100)</f>
      </c>
      <c r="N55" s="13">
        <f>IF(OR(N$4="",$A55=""),"",N$54*Properties!M$5*Properties!M8/100)</f>
      </c>
      <c r="O55" s="13">
        <f>IF(OR(O$4="",$A55=""),"",O$54*Properties!N$5*Properties!N8/100)</f>
      </c>
      <c r="P55" s="13">
        <f>IF(OR(P$4="",$A55=""),"",P$54*Properties!O$5*Properties!O8/100)</f>
      </c>
      <c r="Q55" s="13">
        <f>IF(OR(Q$4="",$A55=""),"",Q$54*Properties!P$5*Properties!P8/100)</f>
      </c>
      <c r="R55" s="13">
        <f>IF(OR(R$4="",$A55=""),"",R$54*Properties!Q$5*Properties!Q8/100)</f>
      </c>
      <c r="S55" s="13">
        <f>IF(OR(S$4="",$A55=""),"",S$54*Properties!R$5*Properties!R8/100)</f>
      </c>
      <c r="T55" s="13">
        <f>IF(OR(T$4="",$A55=""),"",T$54*Properties!S$5*Properties!S8/100)</f>
      </c>
      <c r="U55" s="13">
        <f>IF(OR(U$4="",$A55=""),"",U$54*Properties!T$5*Properties!T8/100)</f>
      </c>
      <c r="V55" s="13">
        <f>IF(OR(V$4="",$A55=""),"",V$54*Properties!U$5*Properties!U8/100)</f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>
      <c r="A56" s="66">
        <f>IF(ISBLANK(Chemicals!$D8),"",Chemicals!$D8)</f>
      </c>
      <c r="B56" s="13">
        <f>IF($A56="","",SUM(C56:V56))</f>
      </c>
      <c r="C56" s="13">
        <f>IF(OR(C$4="",$A56=""),"",C$54*Properties!B$5*Properties!B9/100)</f>
      </c>
      <c r="D56" s="13">
        <f>IF(OR(D$4="",$A56=""),"",D$54*Properties!C$5*Properties!C9/100)</f>
      </c>
      <c r="E56" s="13">
        <f>IF(OR(E$4="",$A56=""),"",E$54*Properties!D$5*Properties!D9/100)</f>
      </c>
      <c r="F56" s="13">
        <f>IF(OR(F$4="",$A56=""),"",F$54*Properties!E$5*Properties!E9/100)</f>
      </c>
      <c r="G56" s="13">
        <f>IF(OR(G$4="",$A56=""),"",G$54*Properties!F$5*Properties!F9/100)</f>
      </c>
      <c r="H56" s="13">
        <f>IF(OR(H$4="",$A56=""),"",H$54*Properties!G$5*Properties!G9/100)</f>
      </c>
      <c r="I56" s="13">
        <f>IF(OR(I$4="",$A56=""),"",I$54*Properties!H$5*Properties!H9/100)</f>
      </c>
      <c r="J56" s="13">
        <f>IF(OR(J$4="",$A56=""),"",J$54*Properties!I$5*Properties!I9/100)</f>
      </c>
      <c r="K56" s="13">
        <f>IF(OR(K$4="",$A56=""),"",K$54*Properties!J$5*Properties!J9/100)</f>
      </c>
      <c r="L56" s="13">
        <f>IF(OR(L$4="",$A56=""),"",L$54*Properties!K$5*Properties!K9/100)</f>
      </c>
      <c r="M56" s="13">
        <f>IF(OR(M$4="",$A56=""),"",M$54*Properties!L$5*Properties!L9/100)</f>
      </c>
      <c r="N56" s="13">
        <f>IF(OR(N$4="",$A56=""),"",N$54*Properties!M$5*Properties!M9/100)</f>
      </c>
      <c r="O56" s="13">
        <f>IF(OR(O$4="",$A56=""),"",O$54*Properties!N$5*Properties!N9/100)</f>
      </c>
      <c r="P56" s="13">
        <f>IF(OR(P$4="",$A56=""),"",P$54*Properties!O$5*Properties!O9/100)</f>
      </c>
      <c r="Q56" s="13">
        <f>IF(OR(Q$4="",$A56=""),"",Q$54*Properties!P$5*Properties!P9/100)</f>
      </c>
      <c r="R56" s="13">
        <f>IF(OR(R$4="",$A56=""),"",R$54*Properties!Q$5*Properties!Q9/100)</f>
      </c>
      <c r="S56" s="13">
        <f>IF(OR(S$4="",$A56=""),"",S$54*Properties!R$5*Properties!R9/100)</f>
      </c>
      <c r="T56" s="13">
        <f>IF(OR(T$4="",$A56=""),"",T$54*Properties!S$5*Properties!S9/100)</f>
      </c>
      <c r="U56" s="13">
        <f>IF(OR(U$4="",$A56=""),"",U$54*Properties!T$5*Properties!T9/100)</f>
      </c>
      <c r="V56" s="13">
        <f>IF(OR(V$4="",$A56=""),"",V$54*Properties!U$5*Properties!U9/100)</f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>
      <c r="A57" s="66">
        <f>IF(ISBLANK(Chemicals!$D9),"",Chemicals!$D9)</f>
      </c>
      <c r="B57" s="13">
        <f>IF($A57="","",SUM(C57:V57))</f>
      </c>
      <c r="C57" s="13">
        <f>IF(OR(C$4="",$A57=""),"",C$54*Properties!B$5*Properties!B10/100)</f>
      </c>
      <c r="D57" s="13">
        <f>IF(OR(D$4="",$A57=""),"",D$54*Properties!C$5*Properties!C10/100)</f>
      </c>
      <c r="E57" s="13">
        <f>IF(OR(E$4="",$A57=""),"",E$54*Properties!D$5*Properties!D10/100)</f>
      </c>
      <c r="F57" s="13">
        <f>IF(OR(F$4="",$A57=""),"",F$54*Properties!E$5*Properties!E10/100)</f>
      </c>
      <c r="G57" s="13">
        <f>IF(OR(G$4="",$A57=""),"",G$54*Properties!F$5*Properties!F10/100)</f>
      </c>
      <c r="H57" s="13">
        <f>IF(OR(H$4="",$A57=""),"",H$54*Properties!G$5*Properties!G10/100)</f>
      </c>
      <c r="I57" s="13">
        <f>IF(OR(I$4="",$A57=""),"",I$54*Properties!H$5*Properties!H10/100)</f>
      </c>
      <c r="J57" s="13">
        <f>IF(OR(J$4="",$A57=""),"",J$54*Properties!I$5*Properties!I10/100)</f>
      </c>
      <c r="K57" s="13">
        <f>IF(OR(K$4="",$A57=""),"",K$54*Properties!J$5*Properties!J10/100)</f>
      </c>
      <c r="L57" s="13">
        <f>IF(OR(L$4="",$A57=""),"",L$54*Properties!K$5*Properties!K10/100)</f>
      </c>
      <c r="M57" s="13">
        <f>IF(OR(M$4="",$A57=""),"",M$54*Properties!L$5*Properties!L10/100)</f>
      </c>
      <c r="N57" s="13">
        <f>IF(OR(N$4="",$A57=""),"",N$54*Properties!M$5*Properties!M10/100)</f>
      </c>
      <c r="O57" s="13">
        <f>IF(OR(O$4="",$A57=""),"",O$54*Properties!N$5*Properties!N10/100)</f>
      </c>
      <c r="P57" s="13">
        <f>IF(OR(P$4="",$A57=""),"",P$54*Properties!O$5*Properties!O10/100)</f>
      </c>
      <c r="Q57" s="13">
        <f>IF(OR(Q$4="",$A57=""),"",Q$54*Properties!P$5*Properties!P10/100)</f>
      </c>
      <c r="R57" s="13">
        <f>IF(OR(R$4="",$A57=""),"",R$54*Properties!Q$5*Properties!Q10/100)</f>
      </c>
      <c r="S57" s="13">
        <f>IF(OR(S$4="",$A57=""),"",S$54*Properties!R$5*Properties!R10/100)</f>
      </c>
      <c r="T57" s="13">
        <f>IF(OR(T$4="",$A57=""),"",T$54*Properties!S$5*Properties!S10/100)</f>
      </c>
      <c r="U57" s="13">
        <f>IF(OR(U$4="",$A57=""),"",U$54*Properties!T$5*Properties!T10/100)</f>
      </c>
      <c r="V57" s="13">
        <f>IF(OR(V$4="",$A57=""),"",V$54*Properties!U$5*Properties!U10/100)</f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>
      <c r="A58" s="66">
        <f>IF(ISBLANK(Chemicals!$D10),"",Chemicals!$D10)</f>
      </c>
      <c r="B58" s="13">
        <f>IF($A58="","",SUM(C58:V58))</f>
      </c>
      <c r="C58" s="13">
        <f>IF(OR(C$4="",$A58=""),"",C$54*Properties!B$5*Properties!B11/100)</f>
      </c>
      <c r="D58" s="13">
        <f>IF(OR(D$4="",$A58=""),"",D$54*Properties!C$5*Properties!C11/100)</f>
      </c>
      <c r="E58" s="13">
        <f>IF(OR(E$4="",$A58=""),"",E$54*Properties!D$5*Properties!D11/100)</f>
      </c>
      <c r="F58" s="13">
        <f>IF(OR(F$4="",$A58=""),"",F$54*Properties!E$5*Properties!E11/100)</f>
      </c>
      <c r="G58" s="13">
        <f>IF(OR(G$4="",$A58=""),"",G$54*Properties!F$5*Properties!F11/100)</f>
      </c>
      <c r="H58" s="13">
        <f>IF(OR(H$4="",$A58=""),"",H$54*Properties!G$5*Properties!G11/100)</f>
      </c>
      <c r="I58" s="13">
        <f>IF(OR(I$4="",$A58=""),"",I$54*Properties!H$5*Properties!H11/100)</f>
      </c>
      <c r="J58" s="13">
        <f>IF(OR(J$4="",$A58=""),"",J$54*Properties!I$5*Properties!I11/100)</f>
      </c>
      <c r="K58" s="13">
        <f>IF(OR(K$4="",$A58=""),"",K$54*Properties!J$5*Properties!J11/100)</f>
      </c>
      <c r="L58" s="13">
        <f>IF(OR(L$4="",$A58=""),"",L$54*Properties!K$5*Properties!K11/100)</f>
      </c>
      <c r="M58" s="13">
        <f>IF(OR(M$4="",$A58=""),"",M$54*Properties!L$5*Properties!L11/100)</f>
      </c>
      <c r="N58" s="13">
        <f>IF(OR(N$4="",$A58=""),"",N$54*Properties!M$5*Properties!M11/100)</f>
      </c>
      <c r="O58" s="13">
        <f>IF(OR(O$4="",$A58=""),"",O$54*Properties!N$5*Properties!N11/100)</f>
      </c>
      <c r="P58" s="13">
        <f>IF(OR(P$4="",$A58=""),"",P$54*Properties!O$5*Properties!O11/100)</f>
      </c>
      <c r="Q58" s="13">
        <f>IF(OR(Q$4="",$A58=""),"",Q$54*Properties!P$5*Properties!P11/100)</f>
      </c>
      <c r="R58" s="13">
        <f>IF(OR(R$4="",$A58=""),"",R$54*Properties!Q$5*Properties!Q11/100)</f>
      </c>
      <c r="S58" s="13">
        <f>IF(OR(S$4="",$A58=""),"",S$54*Properties!R$5*Properties!R11/100)</f>
      </c>
      <c r="T58" s="13">
        <f>IF(OR(T$4="",$A58=""),"",T$54*Properties!S$5*Properties!S11/100)</f>
      </c>
      <c r="U58" s="13">
        <f>IF(OR(U$4="",$A58=""),"",U$54*Properties!T$5*Properties!T11/100)</f>
      </c>
      <c r="V58" s="13">
        <f>IF(OR(V$4="",$A58=""),"",V$54*Properties!U$5*Properties!U11/100)</f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66">
        <f>IF(ISBLANK(Chemicals!$D11),"",Chemicals!$D11)</f>
      </c>
      <c r="B59" s="13">
        <f>IF($A59="","",SUM(C59:V59))</f>
      </c>
      <c r="C59" s="13">
        <f>IF(OR(C$4="",$A59=""),"",C$54*Properties!B$5*Properties!B12/100)</f>
      </c>
      <c r="D59" s="13">
        <f>IF(OR(D$4="",$A59=""),"",D$54*Properties!C$5*Properties!C12/100)</f>
      </c>
      <c r="E59" s="13">
        <f>IF(OR(E$4="",$A59=""),"",E$54*Properties!D$5*Properties!D12/100)</f>
      </c>
      <c r="F59" s="13">
        <f>IF(OR(F$4="",$A59=""),"",F$54*Properties!E$5*Properties!E12/100)</f>
      </c>
      <c r="G59" s="13">
        <f>IF(OR(G$4="",$A59=""),"",G$54*Properties!F$5*Properties!F12/100)</f>
      </c>
      <c r="H59" s="13">
        <f>IF(OR(H$4="",$A59=""),"",H$54*Properties!G$5*Properties!G12/100)</f>
      </c>
      <c r="I59" s="13">
        <f>IF(OR(I$4="",$A59=""),"",I$54*Properties!H$5*Properties!H12/100)</f>
      </c>
      <c r="J59" s="13">
        <f>IF(OR(J$4="",$A59=""),"",J$54*Properties!I$5*Properties!I12/100)</f>
      </c>
      <c r="K59" s="13">
        <f>IF(OR(K$4="",$A59=""),"",K$54*Properties!J$5*Properties!J12/100)</f>
      </c>
      <c r="L59" s="13">
        <f>IF(OR(L$4="",$A59=""),"",L$54*Properties!K$5*Properties!K12/100)</f>
      </c>
      <c r="M59" s="13">
        <f>IF(OR(M$4="",$A59=""),"",M$54*Properties!L$5*Properties!L12/100)</f>
      </c>
      <c r="N59" s="13">
        <f>IF(OR(N$4="",$A59=""),"",N$54*Properties!M$5*Properties!M12/100)</f>
      </c>
      <c r="O59" s="13">
        <f>IF(OR(O$4="",$A59=""),"",O$54*Properties!N$5*Properties!N12/100)</f>
      </c>
      <c r="P59" s="13">
        <f>IF(OR(P$4="",$A59=""),"",P$54*Properties!O$5*Properties!O12/100)</f>
      </c>
      <c r="Q59" s="13">
        <f>IF(OR(Q$4="",$A59=""),"",Q$54*Properties!P$5*Properties!P12/100)</f>
      </c>
      <c r="R59" s="13">
        <f>IF(OR(R$4="",$A59=""),"",R$54*Properties!Q$5*Properties!Q12/100)</f>
      </c>
      <c r="S59" s="13">
        <f>IF(OR(S$4="",$A59=""),"",S$54*Properties!R$5*Properties!R12/100)</f>
      </c>
      <c r="T59" s="13">
        <f>IF(OR(T$4="",$A59=""),"",T$54*Properties!S$5*Properties!S12/100)</f>
      </c>
      <c r="U59" s="13">
        <f>IF(OR(U$4="",$A59=""),"",U$54*Properties!T$5*Properties!T12/100)</f>
      </c>
      <c r="V59" s="13">
        <f>IF(OR(V$4="",$A59=""),"",V$54*Properties!U$5*Properties!U12/100)</f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6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2" ht="12.75">
      <c r="A61" s="18" t="s">
        <v>12</v>
      </c>
      <c r="B61" s="14"/>
    </row>
    <row r="62" spans="1:37" ht="12.75">
      <c r="A62" s="37" t="s">
        <v>20</v>
      </c>
      <c r="B62"/>
      <c r="C62" s="14">
        <f>IF(C$4="","",IF(Usage_by="Month",Usages!C12,Usages!D260))</f>
      </c>
      <c r="D62" s="14">
        <f>IF(D$4="","",IF(Usage_by="Month",Usages!D12,Usages!E260))</f>
      </c>
      <c r="E62" s="14">
        <f>IF(E$4="","",IF(Usage_by="Month",Usages!E12,Usages!F260))</f>
      </c>
      <c r="F62" s="14">
        <f>IF(F$4="","",IF(Usage_by="Month",Usages!F12,Usages!G260))</f>
      </c>
      <c r="G62" s="14">
        <f>IF(G$4="","",IF(Usage_by="Month",Usages!G12,Usages!H260))</f>
      </c>
      <c r="H62" s="14">
        <f>IF(H$4="","",IF(Usage_by="Month",Usages!H12,Usages!I260))</f>
      </c>
      <c r="I62" s="14">
        <f>IF(I$4="","",IF(Usage_by="Month",Usages!I12,Usages!J260))</f>
      </c>
      <c r="J62" s="14">
        <f>IF(J$4="","",IF(Usage_by="Month",Usages!J12,Usages!K260))</f>
      </c>
      <c r="K62" s="14">
        <f>IF(K$4="","",IF(Usage_by="Month",Usages!K12,Usages!L260))</f>
      </c>
      <c r="L62" s="14">
        <f>IF(L$4="","",IF(Usage_by="Month",Usages!L12,Usages!M260))</f>
      </c>
      <c r="M62" s="14">
        <f>IF(M$4="","",IF(Usage_by="Month",Usages!M12,Usages!N260))</f>
      </c>
      <c r="N62" s="14">
        <f>IF(N$4="","",IF(Usage_by="Month",Usages!N12,Usages!O260))</f>
      </c>
      <c r="O62" s="14">
        <f>IF(O$4="","",IF(Usage_by="Month",Usages!O12,Usages!P260))</f>
      </c>
      <c r="P62" s="14">
        <f>IF(P$4="","",IF(Usage_by="Month",Usages!P12,Usages!Q260))</f>
      </c>
      <c r="Q62" s="14">
        <f>IF(Q$4="","",IF(Usage_by="Month",Usages!Q12,Usages!R260))</f>
      </c>
      <c r="R62" s="14">
        <f>IF(R$4="","",IF(Usage_by="Month",Usages!R12,Usages!S260))</f>
      </c>
      <c r="S62" s="14">
        <f>IF(S$4="","",IF(Usage_by="Month",Usages!S12,Usages!T260))</f>
      </c>
      <c r="T62" s="14">
        <f>IF(T$4="","",IF(Usage_by="Month",Usages!T12,Usages!U260))</f>
      </c>
      <c r="U62" s="14">
        <f>IF(U$4="","",IF(Usage_by="Month",Usages!U12,Usages!V260))</f>
      </c>
      <c r="V62" s="14">
        <f>IF(V$4="","",IF(Usage_by="Month",Usages!V12,Usages!W260))</f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2.75">
      <c r="A63" s="66">
        <f>IF(ISBLANK(Chemicals!$D7),"",Chemicals!$D7)</f>
      </c>
      <c r="B63" s="13">
        <f>IF($A63="","",SUM(C63:V63))</f>
      </c>
      <c r="C63" s="13">
        <f>IF(OR(C$4="",$A63=""),"",C$62*Properties!B$5*Properties!B8/100)</f>
      </c>
      <c r="D63" s="13">
        <f>IF(OR(D$4="",$A63=""),"",D$62*Properties!C$5*Properties!C8/100)</f>
      </c>
      <c r="E63" s="13">
        <f>IF(OR(E$4="",$A63=""),"",E$62*Properties!D$5*Properties!D8/100)</f>
      </c>
      <c r="F63" s="13">
        <f>IF(OR(F$4="",$A63=""),"",F$62*Properties!E$5*Properties!E8/100)</f>
      </c>
      <c r="G63" s="13">
        <f>IF(OR(G$4="",$A63=""),"",G$62*Properties!F$5*Properties!F8/100)</f>
      </c>
      <c r="H63" s="13">
        <f>IF(OR(H$4="",$A63=""),"",H$62*Properties!G$5*Properties!G8/100)</f>
      </c>
      <c r="I63" s="13">
        <f>IF(OR(I$4="",$A63=""),"",I$62*Properties!H$5*Properties!H8/100)</f>
      </c>
      <c r="J63" s="13">
        <f>IF(OR(J$4="",$A63=""),"",J$62*Properties!I$5*Properties!I8/100)</f>
      </c>
      <c r="K63" s="13">
        <f>IF(OR(K$4="",$A63=""),"",K$62*Properties!J$5*Properties!J8/100)</f>
      </c>
      <c r="L63" s="13">
        <f>IF(OR(L$4="",$A63=""),"",L$62*Properties!K$5*Properties!K8/100)</f>
      </c>
      <c r="M63" s="13">
        <f>IF(OR(M$4="",$A63=""),"",M$62*Properties!L$5*Properties!L8/100)</f>
      </c>
      <c r="N63" s="13">
        <f>IF(OR(N$4="",$A63=""),"",N$62*Properties!M$5*Properties!M8/100)</f>
      </c>
      <c r="O63" s="13">
        <f>IF(OR(O$4="",$A63=""),"",O$62*Properties!N$5*Properties!N8/100)</f>
      </c>
      <c r="P63" s="13">
        <f>IF(OR(P$4="",$A63=""),"",P$62*Properties!O$5*Properties!O8/100)</f>
      </c>
      <c r="Q63" s="13">
        <f>IF(OR(Q$4="",$A63=""),"",Q$62*Properties!P$5*Properties!P8/100)</f>
      </c>
      <c r="R63" s="13">
        <f>IF(OR(R$4="",$A63=""),"",R$62*Properties!Q$5*Properties!Q8/100)</f>
      </c>
      <c r="S63" s="13">
        <f>IF(OR(S$4="",$A63=""),"",S$62*Properties!R$5*Properties!R8/100)</f>
      </c>
      <c r="T63" s="13">
        <f>IF(OR(T$4="",$A63=""),"",T$62*Properties!S$5*Properties!S8/100)</f>
      </c>
      <c r="U63" s="13">
        <f>IF(OR(U$4="",$A63=""),"",U$62*Properties!T$5*Properties!T8/100)</f>
      </c>
      <c r="V63" s="13">
        <f>IF(OR(V$4="",$A63=""),"",V$62*Properties!U$5*Properties!U8/100)</f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66">
        <f>IF(ISBLANK(Chemicals!$D8),"",Chemicals!$D8)</f>
      </c>
      <c r="B64" s="13">
        <f>IF($A64="","",SUM(C64:V64))</f>
      </c>
      <c r="C64" s="13">
        <f>IF(OR(C$4="",$A64=""),"",C$62*Properties!B$5*Properties!B9/100)</f>
      </c>
      <c r="D64" s="13">
        <f>IF(OR(D$4="",$A64=""),"",D$62*Properties!C$5*Properties!C9/100)</f>
      </c>
      <c r="E64" s="13">
        <f>IF(OR(E$4="",$A64=""),"",E$62*Properties!D$5*Properties!D9/100)</f>
      </c>
      <c r="F64" s="13">
        <f>IF(OR(F$4="",$A64=""),"",F$62*Properties!E$5*Properties!E9/100)</f>
      </c>
      <c r="G64" s="13">
        <f>IF(OR(G$4="",$A64=""),"",G$62*Properties!F$5*Properties!F9/100)</f>
      </c>
      <c r="H64" s="13">
        <f>IF(OR(H$4="",$A64=""),"",H$62*Properties!G$5*Properties!G9/100)</f>
      </c>
      <c r="I64" s="13">
        <f>IF(OR(I$4="",$A64=""),"",I$62*Properties!H$5*Properties!H9/100)</f>
      </c>
      <c r="J64" s="13">
        <f>IF(OR(J$4="",$A64=""),"",J$62*Properties!I$5*Properties!I9/100)</f>
      </c>
      <c r="K64" s="13">
        <f>IF(OR(K$4="",$A64=""),"",K$62*Properties!J$5*Properties!J9/100)</f>
      </c>
      <c r="L64" s="13">
        <f>IF(OR(L$4="",$A64=""),"",L$62*Properties!K$5*Properties!K9/100)</f>
      </c>
      <c r="M64" s="13">
        <f>IF(OR(M$4="",$A64=""),"",M$62*Properties!L$5*Properties!L9/100)</f>
      </c>
      <c r="N64" s="13">
        <f>IF(OR(N$4="",$A64=""),"",N$62*Properties!M$5*Properties!M9/100)</f>
      </c>
      <c r="O64" s="13">
        <f>IF(OR(O$4="",$A64=""),"",O$62*Properties!N$5*Properties!N9/100)</f>
      </c>
      <c r="P64" s="13">
        <f>IF(OR(P$4="",$A64=""),"",P$62*Properties!O$5*Properties!O9/100)</f>
      </c>
      <c r="Q64" s="13">
        <f>IF(OR(Q$4="",$A64=""),"",Q$62*Properties!P$5*Properties!P9/100)</f>
      </c>
      <c r="R64" s="13">
        <f>IF(OR(R$4="",$A64=""),"",R$62*Properties!Q$5*Properties!Q9/100)</f>
      </c>
      <c r="S64" s="13">
        <f>IF(OR(S$4="",$A64=""),"",S$62*Properties!R$5*Properties!R9/100)</f>
      </c>
      <c r="T64" s="13">
        <f>IF(OR(T$4="",$A64=""),"",T$62*Properties!S$5*Properties!S9/100)</f>
      </c>
      <c r="U64" s="13">
        <f>IF(OR(U$4="",$A64=""),"",U$62*Properties!T$5*Properties!T9/100)</f>
      </c>
      <c r="V64" s="13">
        <f>IF(OR(V$4="",$A64=""),"",V$62*Properties!U$5*Properties!U9/100)</f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66">
        <f>IF(ISBLANK(Chemicals!$D9),"",Chemicals!$D9)</f>
      </c>
      <c r="B65" s="13">
        <f>IF($A65="","",SUM(C65:V65))</f>
      </c>
      <c r="C65" s="13">
        <f>IF(OR(C$4="",$A65=""),"",C$62*Properties!B$5*Properties!B10/100)</f>
      </c>
      <c r="D65" s="13">
        <f>IF(OR(D$4="",$A65=""),"",D$62*Properties!C$5*Properties!C10/100)</f>
      </c>
      <c r="E65" s="13">
        <f>IF(OR(E$4="",$A65=""),"",E$62*Properties!D$5*Properties!D10/100)</f>
      </c>
      <c r="F65" s="13">
        <f>IF(OR(F$4="",$A65=""),"",F$62*Properties!E$5*Properties!E10/100)</f>
      </c>
      <c r="G65" s="13">
        <f>IF(OR(G$4="",$A65=""),"",G$62*Properties!F$5*Properties!F10/100)</f>
      </c>
      <c r="H65" s="13">
        <f>IF(OR(H$4="",$A65=""),"",H$62*Properties!G$5*Properties!G10/100)</f>
      </c>
      <c r="I65" s="13">
        <f>IF(OR(I$4="",$A65=""),"",I$62*Properties!H$5*Properties!H10/100)</f>
      </c>
      <c r="J65" s="13">
        <f>IF(OR(J$4="",$A65=""),"",J$62*Properties!I$5*Properties!I10/100)</f>
      </c>
      <c r="K65" s="13">
        <f>IF(OR(K$4="",$A65=""),"",K$62*Properties!J$5*Properties!J10/100)</f>
      </c>
      <c r="L65" s="13">
        <f>IF(OR(L$4="",$A65=""),"",L$62*Properties!K$5*Properties!K10/100)</f>
      </c>
      <c r="M65" s="13">
        <f>IF(OR(M$4="",$A65=""),"",M$62*Properties!L$5*Properties!L10/100)</f>
      </c>
      <c r="N65" s="13">
        <f>IF(OR(N$4="",$A65=""),"",N$62*Properties!M$5*Properties!M10/100)</f>
      </c>
      <c r="O65" s="13">
        <f>IF(OR(O$4="",$A65=""),"",O$62*Properties!N$5*Properties!N10/100)</f>
      </c>
      <c r="P65" s="13">
        <f>IF(OR(P$4="",$A65=""),"",P$62*Properties!O$5*Properties!O10/100)</f>
      </c>
      <c r="Q65" s="13">
        <f>IF(OR(Q$4="",$A65=""),"",Q$62*Properties!P$5*Properties!P10/100)</f>
      </c>
      <c r="R65" s="13">
        <f>IF(OR(R$4="",$A65=""),"",R$62*Properties!Q$5*Properties!Q10/100)</f>
      </c>
      <c r="S65" s="13">
        <f>IF(OR(S$4="",$A65=""),"",S$62*Properties!R$5*Properties!R10/100)</f>
      </c>
      <c r="T65" s="13">
        <f>IF(OR(T$4="",$A65=""),"",T$62*Properties!S$5*Properties!S10/100)</f>
      </c>
      <c r="U65" s="13">
        <f>IF(OR(U$4="",$A65=""),"",U$62*Properties!T$5*Properties!T10/100)</f>
      </c>
      <c r="V65" s="13">
        <f>IF(OR(V$4="",$A65=""),"",V$62*Properties!U$5*Properties!U10/100)</f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66">
        <f>IF(ISBLANK(Chemicals!$D10),"",Chemicals!$D10)</f>
      </c>
      <c r="B66" s="13">
        <f>IF($A66="","",SUM(C66:V66))</f>
      </c>
      <c r="C66" s="13">
        <f>IF(OR(C$4="",$A66=""),"",C$62*Properties!B$5*Properties!B11/100)</f>
      </c>
      <c r="D66" s="13">
        <f>IF(OR(D$4="",$A66=""),"",D$62*Properties!C$5*Properties!C11/100)</f>
      </c>
      <c r="E66" s="13">
        <f>IF(OR(E$4="",$A66=""),"",E$62*Properties!D$5*Properties!D11/100)</f>
      </c>
      <c r="F66" s="13">
        <f>IF(OR(F$4="",$A66=""),"",F$62*Properties!E$5*Properties!E11/100)</f>
      </c>
      <c r="G66" s="13">
        <f>IF(OR(G$4="",$A66=""),"",G$62*Properties!F$5*Properties!F11/100)</f>
      </c>
      <c r="H66" s="13">
        <f>IF(OR(H$4="",$A66=""),"",H$62*Properties!G$5*Properties!G11/100)</f>
      </c>
      <c r="I66" s="13">
        <f>IF(OR(I$4="",$A66=""),"",I$62*Properties!H$5*Properties!H11/100)</f>
      </c>
      <c r="J66" s="13">
        <f>IF(OR(J$4="",$A66=""),"",J$62*Properties!I$5*Properties!I11/100)</f>
      </c>
      <c r="K66" s="13">
        <f>IF(OR(K$4="",$A66=""),"",K$62*Properties!J$5*Properties!J11/100)</f>
      </c>
      <c r="L66" s="13">
        <f>IF(OR(L$4="",$A66=""),"",L$62*Properties!K$5*Properties!K11/100)</f>
      </c>
      <c r="M66" s="13">
        <f>IF(OR(M$4="",$A66=""),"",M$62*Properties!L$5*Properties!L11/100)</f>
      </c>
      <c r="N66" s="13">
        <f>IF(OR(N$4="",$A66=""),"",N$62*Properties!M$5*Properties!M11/100)</f>
      </c>
      <c r="O66" s="13">
        <f>IF(OR(O$4="",$A66=""),"",O$62*Properties!N$5*Properties!N11/100)</f>
      </c>
      <c r="P66" s="13">
        <f>IF(OR(P$4="",$A66=""),"",P$62*Properties!O$5*Properties!O11/100)</f>
      </c>
      <c r="Q66" s="13">
        <f>IF(OR(Q$4="",$A66=""),"",Q$62*Properties!P$5*Properties!P11/100)</f>
      </c>
      <c r="R66" s="13">
        <f>IF(OR(R$4="",$A66=""),"",R$62*Properties!Q$5*Properties!Q11/100)</f>
      </c>
      <c r="S66" s="13">
        <f>IF(OR(S$4="",$A66=""),"",S$62*Properties!R$5*Properties!R11/100)</f>
      </c>
      <c r="T66" s="13">
        <f>IF(OR(T$4="",$A66=""),"",T$62*Properties!S$5*Properties!S11/100)</f>
      </c>
      <c r="U66" s="13">
        <f>IF(OR(U$4="",$A66=""),"",U$62*Properties!T$5*Properties!T11/100)</f>
      </c>
      <c r="V66" s="13">
        <f>IF(OR(V$4="",$A66=""),"",V$62*Properties!U$5*Properties!U11/100)</f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66">
        <f>IF(ISBLANK(Chemicals!$D11),"",Chemicals!$D11)</f>
      </c>
      <c r="B67" s="13">
        <f>IF($A67="","",SUM(C67:V67))</f>
      </c>
      <c r="C67" s="13">
        <f>IF(OR(C$4="",$A67=""),"",C$62*Properties!B$5*Properties!B12/100)</f>
      </c>
      <c r="D67" s="13">
        <f>IF(OR(D$4="",$A67=""),"",D$62*Properties!C$5*Properties!C12/100)</f>
      </c>
      <c r="E67" s="13">
        <f>IF(OR(E$4="",$A67=""),"",E$62*Properties!D$5*Properties!D12/100)</f>
      </c>
      <c r="F67" s="13">
        <f>IF(OR(F$4="",$A67=""),"",F$62*Properties!E$5*Properties!E12/100)</f>
      </c>
      <c r="G67" s="13">
        <f>IF(OR(G$4="",$A67=""),"",G$62*Properties!F$5*Properties!F12/100)</f>
      </c>
      <c r="H67" s="13">
        <f>IF(OR(H$4="",$A67=""),"",H$62*Properties!G$5*Properties!G12/100)</f>
      </c>
      <c r="I67" s="13">
        <f>IF(OR(I$4="",$A67=""),"",I$62*Properties!H$5*Properties!H12/100)</f>
      </c>
      <c r="J67" s="13">
        <f>IF(OR(J$4="",$A67=""),"",J$62*Properties!I$5*Properties!I12/100)</f>
      </c>
      <c r="K67" s="13">
        <f>IF(OR(K$4="",$A67=""),"",K$62*Properties!J$5*Properties!J12/100)</f>
      </c>
      <c r="L67" s="13">
        <f>IF(OR(L$4="",$A67=""),"",L$62*Properties!K$5*Properties!K12/100)</f>
      </c>
      <c r="M67" s="13">
        <f>IF(OR(M$4="",$A67=""),"",M$62*Properties!L$5*Properties!L12/100)</f>
      </c>
      <c r="N67" s="13">
        <f>IF(OR(N$4="",$A67=""),"",N$62*Properties!M$5*Properties!M12/100)</f>
      </c>
      <c r="O67" s="13">
        <f>IF(OR(O$4="",$A67=""),"",O$62*Properties!N$5*Properties!N12/100)</f>
      </c>
      <c r="P67" s="13">
        <f>IF(OR(P$4="",$A67=""),"",P$62*Properties!O$5*Properties!O12/100)</f>
      </c>
      <c r="Q67" s="13">
        <f>IF(OR(Q$4="",$A67=""),"",Q$62*Properties!P$5*Properties!P12/100)</f>
      </c>
      <c r="R67" s="13">
        <f>IF(OR(R$4="",$A67=""),"",R$62*Properties!Q$5*Properties!Q12/100)</f>
      </c>
      <c r="S67" s="13">
        <f>IF(OR(S$4="",$A67=""),"",S$62*Properties!R$5*Properties!R12/100)</f>
      </c>
      <c r="T67" s="13">
        <f>IF(OR(T$4="",$A67=""),"",T$62*Properties!S$5*Properties!S12/100)</f>
      </c>
      <c r="U67" s="13">
        <f>IF(OR(U$4="",$A67=""),"",U$62*Properties!T$5*Properties!T12/100)</f>
      </c>
      <c r="V67" s="13">
        <f>IF(OR(V$4="",$A67=""),"",V$62*Properties!U$5*Properties!U12/100)</f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6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2" ht="12.75">
      <c r="A69" s="18" t="s">
        <v>13</v>
      </c>
      <c r="B69" s="14"/>
    </row>
    <row r="70" spans="1:37" ht="12.75">
      <c r="A70" s="37" t="s">
        <v>20</v>
      </c>
      <c r="B70"/>
      <c r="C70" s="14">
        <f>IF(C$4="","",IF(Usage_by="Month",Usages!C13,Usages!D292))</f>
      </c>
      <c r="D70" s="14">
        <f>IF(D$4="","",IF(Usage_by="Month",Usages!D13,Usages!E292))</f>
      </c>
      <c r="E70" s="14">
        <f>IF(E$4="","",IF(Usage_by="Month",Usages!E13,Usages!F292))</f>
      </c>
      <c r="F70" s="14">
        <f>IF(F$4="","",IF(Usage_by="Month",Usages!F13,Usages!G292))</f>
      </c>
      <c r="G70" s="14">
        <f>IF(G$4="","",IF(Usage_by="Month",Usages!G13,Usages!H292))</f>
      </c>
      <c r="H70" s="14">
        <f>IF(H$4="","",IF(Usage_by="Month",Usages!H13,Usages!I292))</f>
      </c>
      <c r="I70" s="14">
        <f>IF(I$4="","",IF(Usage_by="Month",Usages!I13,Usages!J292))</f>
      </c>
      <c r="J70" s="14">
        <f>IF(J$4="","",IF(Usage_by="Month",Usages!J13,Usages!K292))</f>
      </c>
      <c r="K70" s="14">
        <f>IF(K$4="","",IF(Usage_by="Month",Usages!K13,Usages!L292))</f>
      </c>
      <c r="L70" s="14">
        <f>IF(L$4="","",IF(Usage_by="Month",Usages!L13,Usages!M292))</f>
      </c>
      <c r="M70" s="14">
        <f>IF(M$4="","",IF(Usage_by="Month",Usages!M13,Usages!N292))</f>
      </c>
      <c r="N70" s="14">
        <f>IF(N$4="","",IF(Usage_by="Month",Usages!N13,Usages!O292))</f>
      </c>
      <c r="O70" s="14">
        <f>IF(O$4="","",IF(Usage_by="Month",Usages!O13,Usages!P292))</f>
      </c>
      <c r="P70" s="14">
        <f>IF(P$4="","",IF(Usage_by="Month",Usages!P13,Usages!Q292))</f>
      </c>
      <c r="Q70" s="14">
        <f>IF(Q$4="","",IF(Usage_by="Month",Usages!Q13,Usages!R292))</f>
      </c>
      <c r="R70" s="14">
        <f>IF(R$4="","",IF(Usage_by="Month",Usages!R13,Usages!S292))</f>
      </c>
      <c r="S70" s="14">
        <f>IF(S$4="","",IF(Usage_by="Month",Usages!S13,Usages!T292))</f>
      </c>
      <c r="T70" s="14">
        <f>IF(T$4="","",IF(Usage_by="Month",Usages!T13,Usages!U292))</f>
      </c>
      <c r="U70" s="14">
        <f>IF(U$4="","",IF(Usage_by="Month",Usages!U13,Usages!V292))</f>
      </c>
      <c r="V70" s="14">
        <f>IF(V$4="","",IF(Usage_by="Month",Usages!V13,Usages!W292))</f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2.75">
      <c r="A71" s="66">
        <f>IF(ISBLANK(Chemicals!$D7),"",Chemicals!$D7)</f>
      </c>
      <c r="B71" s="13">
        <f>IF($A71="","",SUM(C71:V71))</f>
      </c>
      <c r="C71" s="13">
        <f>IF(OR(C$4="",$A71=""),"",C$70*Properties!B$5*Properties!B8/100)</f>
      </c>
      <c r="D71" s="13">
        <f>IF(OR(D$4="",$A71=""),"",D$70*Properties!C$5*Properties!C8/100)</f>
      </c>
      <c r="E71" s="13">
        <f>IF(OR(E$4="",$A71=""),"",E$70*Properties!D$5*Properties!D8/100)</f>
      </c>
      <c r="F71" s="13">
        <f>IF(OR(F$4="",$A71=""),"",F$70*Properties!E$5*Properties!E8/100)</f>
      </c>
      <c r="G71" s="13">
        <f>IF(OR(G$4="",$A71=""),"",G$70*Properties!F$5*Properties!F8/100)</f>
      </c>
      <c r="H71" s="13">
        <f>IF(OR(H$4="",$A71=""),"",H$70*Properties!G$5*Properties!G8/100)</f>
      </c>
      <c r="I71" s="13">
        <f>IF(OR(I$4="",$A71=""),"",I$70*Properties!H$5*Properties!H8/100)</f>
      </c>
      <c r="J71" s="13">
        <f>IF(OR(J$4="",$A71=""),"",J$70*Properties!I$5*Properties!I8/100)</f>
      </c>
      <c r="K71" s="13">
        <f>IF(OR(K$4="",$A71=""),"",K$70*Properties!J$5*Properties!J8/100)</f>
      </c>
      <c r="L71" s="13">
        <f>IF(OR(L$4="",$A71=""),"",L$70*Properties!K$5*Properties!K8/100)</f>
      </c>
      <c r="M71" s="13">
        <f>IF(OR(M$4="",$A71=""),"",M$70*Properties!L$5*Properties!L8/100)</f>
      </c>
      <c r="N71" s="13">
        <f>IF(OR(N$4="",$A71=""),"",N$70*Properties!M$5*Properties!M8/100)</f>
      </c>
      <c r="O71" s="13">
        <f>IF(OR(O$4="",$A71=""),"",O$70*Properties!N$5*Properties!N8/100)</f>
      </c>
      <c r="P71" s="13">
        <f>IF(OR(P$4="",$A71=""),"",P$70*Properties!O$5*Properties!O8/100)</f>
      </c>
      <c r="Q71" s="13">
        <f>IF(OR(Q$4="",$A71=""),"",Q$70*Properties!P$5*Properties!P8/100)</f>
      </c>
      <c r="R71" s="13">
        <f>IF(OR(R$4="",$A71=""),"",R$70*Properties!Q$5*Properties!Q8/100)</f>
      </c>
      <c r="S71" s="13">
        <f>IF(OR(S$4="",$A71=""),"",S$70*Properties!R$5*Properties!R8/100)</f>
      </c>
      <c r="T71" s="13">
        <f>IF(OR(T$4="",$A71=""),"",T$70*Properties!S$5*Properties!S8/100)</f>
      </c>
      <c r="U71" s="13">
        <f>IF(OR(U$4="",$A71=""),"",U$70*Properties!T$5*Properties!T8/100)</f>
      </c>
      <c r="V71" s="13">
        <f>IF(OR(V$4="",$A71=""),"",V$70*Properties!U$5*Properties!U8/100)</f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66">
        <f>IF(ISBLANK(Chemicals!$D8),"",Chemicals!$D8)</f>
      </c>
      <c r="B72" s="13">
        <f>IF($A72="","",SUM(C72:V72))</f>
      </c>
      <c r="C72" s="13">
        <f>IF(OR(C$4="",$A72=""),"",C$70*Properties!B$5*Properties!B9/100)</f>
      </c>
      <c r="D72" s="13">
        <f>IF(OR(D$4="",$A72=""),"",D$70*Properties!C$5*Properties!C9/100)</f>
      </c>
      <c r="E72" s="13">
        <f>IF(OR(E$4="",$A72=""),"",E$70*Properties!D$5*Properties!D9/100)</f>
      </c>
      <c r="F72" s="13">
        <f>IF(OR(F$4="",$A72=""),"",F$70*Properties!E$5*Properties!E9/100)</f>
      </c>
      <c r="G72" s="13">
        <f>IF(OR(G$4="",$A72=""),"",G$70*Properties!F$5*Properties!F9/100)</f>
      </c>
      <c r="H72" s="13">
        <f>IF(OR(H$4="",$A72=""),"",H$70*Properties!G$5*Properties!G9/100)</f>
      </c>
      <c r="I72" s="13">
        <f>IF(OR(I$4="",$A72=""),"",I$70*Properties!H$5*Properties!H9/100)</f>
      </c>
      <c r="J72" s="13">
        <f>IF(OR(J$4="",$A72=""),"",J$70*Properties!I$5*Properties!I9/100)</f>
      </c>
      <c r="K72" s="13">
        <f>IF(OR(K$4="",$A72=""),"",K$70*Properties!J$5*Properties!J9/100)</f>
      </c>
      <c r="L72" s="13">
        <f>IF(OR(L$4="",$A72=""),"",L$70*Properties!K$5*Properties!K9/100)</f>
      </c>
      <c r="M72" s="13">
        <f>IF(OR(M$4="",$A72=""),"",M$70*Properties!L$5*Properties!L9/100)</f>
      </c>
      <c r="N72" s="13">
        <f>IF(OR(N$4="",$A72=""),"",N$70*Properties!M$5*Properties!M9/100)</f>
      </c>
      <c r="O72" s="13">
        <f>IF(OR(O$4="",$A72=""),"",O$70*Properties!N$5*Properties!N9/100)</f>
      </c>
      <c r="P72" s="13">
        <f>IF(OR(P$4="",$A72=""),"",P$70*Properties!O$5*Properties!O9/100)</f>
      </c>
      <c r="Q72" s="13">
        <f>IF(OR(Q$4="",$A72=""),"",Q$70*Properties!P$5*Properties!P9/100)</f>
      </c>
      <c r="R72" s="13">
        <f>IF(OR(R$4="",$A72=""),"",R$70*Properties!Q$5*Properties!Q9/100)</f>
      </c>
      <c r="S72" s="13">
        <f>IF(OR(S$4="",$A72=""),"",S$70*Properties!R$5*Properties!R9/100)</f>
      </c>
      <c r="T72" s="13">
        <f>IF(OR(T$4="",$A72=""),"",T$70*Properties!S$5*Properties!S9/100)</f>
      </c>
      <c r="U72" s="13">
        <f>IF(OR(U$4="",$A72=""),"",U$70*Properties!T$5*Properties!T9/100)</f>
      </c>
      <c r="V72" s="13">
        <f>IF(OR(V$4="",$A72=""),"",V$70*Properties!U$5*Properties!U9/100)</f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66">
        <f>IF(ISBLANK(Chemicals!$D9),"",Chemicals!$D9)</f>
      </c>
      <c r="B73" s="13">
        <f>IF($A73="","",SUM(C73:V73))</f>
      </c>
      <c r="C73" s="13">
        <f>IF(OR(C$4="",$A73=""),"",C$70*Properties!B$5*Properties!B10/100)</f>
      </c>
      <c r="D73" s="13">
        <f>IF(OR(D$4="",$A73=""),"",D$70*Properties!C$5*Properties!C10/100)</f>
      </c>
      <c r="E73" s="13">
        <f>IF(OR(E$4="",$A73=""),"",E$70*Properties!D$5*Properties!D10/100)</f>
      </c>
      <c r="F73" s="13">
        <f>IF(OR(F$4="",$A73=""),"",F$70*Properties!E$5*Properties!E10/100)</f>
      </c>
      <c r="G73" s="13">
        <f>IF(OR(G$4="",$A73=""),"",G$70*Properties!F$5*Properties!F10/100)</f>
      </c>
      <c r="H73" s="13">
        <f>IF(OR(H$4="",$A73=""),"",H$70*Properties!G$5*Properties!G10/100)</f>
      </c>
      <c r="I73" s="13">
        <f>IF(OR(I$4="",$A73=""),"",I$70*Properties!H$5*Properties!H10/100)</f>
      </c>
      <c r="J73" s="13">
        <f>IF(OR(J$4="",$A73=""),"",J$70*Properties!I$5*Properties!I10/100)</f>
      </c>
      <c r="K73" s="13">
        <f>IF(OR(K$4="",$A73=""),"",K$70*Properties!J$5*Properties!J10/100)</f>
      </c>
      <c r="L73" s="13">
        <f>IF(OR(L$4="",$A73=""),"",L$70*Properties!K$5*Properties!K10/100)</f>
      </c>
      <c r="M73" s="13">
        <f>IF(OR(M$4="",$A73=""),"",M$70*Properties!L$5*Properties!L10/100)</f>
      </c>
      <c r="N73" s="13">
        <f>IF(OR(N$4="",$A73=""),"",N$70*Properties!M$5*Properties!M10/100)</f>
      </c>
      <c r="O73" s="13">
        <f>IF(OR(O$4="",$A73=""),"",O$70*Properties!N$5*Properties!N10/100)</f>
      </c>
      <c r="P73" s="13">
        <f>IF(OR(P$4="",$A73=""),"",P$70*Properties!O$5*Properties!O10/100)</f>
      </c>
      <c r="Q73" s="13">
        <f>IF(OR(Q$4="",$A73=""),"",Q$70*Properties!P$5*Properties!P10/100)</f>
      </c>
      <c r="R73" s="13">
        <f>IF(OR(R$4="",$A73=""),"",R$70*Properties!Q$5*Properties!Q10/100)</f>
      </c>
      <c r="S73" s="13">
        <f>IF(OR(S$4="",$A73=""),"",S$70*Properties!R$5*Properties!R10/100)</f>
      </c>
      <c r="T73" s="13">
        <f>IF(OR(T$4="",$A73=""),"",T$70*Properties!S$5*Properties!S10/100)</f>
      </c>
      <c r="U73" s="13">
        <f>IF(OR(U$4="",$A73=""),"",U$70*Properties!T$5*Properties!T10/100)</f>
      </c>
      <c r="V73" s="13">
        <f>IF(OR(V$4="",$A73=""),"",V$70*Properties!U$5*Properties!U10/100)</f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66">
        <f>IF(ISBLANK(Chemicals!$D10),"",Chemicals!$D10)</f>
      </c>
      <c r="B74" s="13">
        <f>IF($A74="","",SUM(C74:V74))</f>
      </c>
      <c r="C74" s="13">
        <f>IF(OR(C$4="",$A74=""),"",C$70*Properties!B$5*Properties!B11/100)</f>
      </c>
      <c r="D74" s="13">
        <f>IF(OR(D$4="",$A74=""),"",D$70*Properties!C$5*Properties!C11/100)</f>
      </c>
      <c r="E74" s="13">
        <f>IF(OR(E$4="",$A74=""),"",E$70*Properties!D$5*Properties!D11/100)</f>
      </c>
      <c r="F74" s="13">
        <f>IF(OR(F$4="",$A74=""),"",F$70*Properties!E$5*Properties!E11/100)</f>
      </c>
      <c r="G74" s="13">
        <f>IF(OR(G$4="",$A74=""),"",G$70*Properties!F$5*Properties!F11/100)</f>
      </c>
      <c r="H74" s="13">
        <f>IF(OR(H$4="",$A74=""),"",H$70*Properties!G$5*Properties!G11/100)</f>
      </c>
      <c r="I74" s="13">
        <f>IF(OR(I$4="",$A74=""),"",I$70*Properties!H$5*Properties!H11/100)</f>
      </c>
      <c r="J74" s="13">
        <f>IF(OR(J$4="",$A74=""),"",J$70*Properties!I$5*Properties!I11/100)</f>
      </c>
      <c r="K74" s="13">
        <f>IF(OR(K$4="",$A74=""),"",K$70*Properties!J$5*Properties!J11/100)</f>
      </c>
      <c r="L74" s="13">
        <f>IF(OR(L$4="",$A74=""),"",L$70*Properties!K$5*Properties!K11/100)</f>
      </c>
      <c r="M74" s="13">
        <f>IF(OR(M$4="",$A74=""),"",M$70*Properties!L$5*Properties!L11/100)</f>
      </c>
      <c r="N74" s="13">
        <f>IF(OR(N$4="",$A74=""),"",N$70*Properties!M$5*Properties!M11/100)</f>
      </c>
      <c r="O74" s="13">
        <f>IF(OR(O$4="",$A74=""),"",O$70*Properties!N$5*Properties!N11/100)</f>
      </c>
      <c r="P74" s="13">
        <f>IF(OR(P$4="",$A74=""),"",P$70*Properties!O$5*Properties!O11/100)</f>
      </c>
      <c r="Q74" s="13">
        <f>IF(OR(Q$4="",$A74=""),"",Q$70*Properties!P$5*Properties!P11/100)</f>
      </c>
      <c r="R74" s="13">
        <f>IF(OR(R$4="",$A74=""),"",R$70*Properties!Q$5*Properties!Q11/100)</f>
      </c>
      <c r="S74" s="13">
        <f>IF(OR(S$4="",$A74=""),"",S$70*Properties!R$5*Properties!R11/100)</f>
      </c>
      <c r="T74" s="13">
        <f>IF(OR(T$4="",$A74=""),"",T$70*Properties!S$5*Properties!S11/100)</f>
      </c>
      <c r="U74" s="13">
        <f>IF(OR(U$4="",$A74=""),"",U$70*Properties!T$5*Properties!T11/100)</f>
      </c>
      <c r="V74" s="13">
        <f>IF(OR(V$4="",$A74=""),"",V$70*Properties!U$5*Properties!U11/100)</f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>
      <c r="A75" s="66">
        <f>IF(ISBLANK(Chemicals!$D11),"",Chemicals!$D11)</f>
      </c>
      <c r="B75" s="13">
        <f>IF($A75="","",SUM(C75:V75))</f>
      </c>
      <c r="C75" s="13">
        <f>IF(OR(C$4="",$A75=""),"",C$70*Properties!B$5*Properties!B12/100)</f>
      </c>
      <c r="D75" s="13">
        <f>IF(OR(D$4="",$A75=""),"",D$70*Properties!C$5*Properties!C12/100)</f>
      </c>
      <c r="E75" s="13">
        <f>IF(OR(E$4="",$A75=""),"",E$70*Properties!D$5*Properties!D12/100)</f>
      </c>
      <c r="F75" s="13">
        <f>IF(OR(F$4="",$A75=""),"",F$70*Properties!E$5*Properties!E12/100)</f>
      </c>
      <c r="G75" s="13">
        <f>IF(OR(G$4="",$A75=""),"",G$70*Properties!F$5*Properties!F12/100)</f>
      </c>
      <c r="H75" s="13">
        <f>IF(OR(H$4="",$A75=""),"",H$70*Properties!G$5*Properties!G12/100)</f>
      </c>
      <c r="I75" s="13">
        <f>IF(OR(I$4="",$A75=""),"",I$70*Properties!H$5*Properties!H12/100)</f>
      </c>
      <c r="J75" s="13">
        <f>IF(OR(J$4="",$A75=""),"",J$70*Properties!I$5*Properties!I12/100)</f>
      </c>
      <c r="K75" s="13">
        <f>IF(OR(K$4="",$A75=""),"",K$70*Properties!J$5*Properties!J12/100)</f>
      </c>
      <c r="L75" s="13">
        <f>IF(OR(L$4="",$A75=""),"",L$70*Properties!K$5*Properties!K12/100)</f>
      </c>
      <c r="M75" s="13">
        <f>IF(OR(M$4="",$A75=""),"",M$70*Properties!L$5*Properties!L12/100)</f>
      </c>
      <c r="N75" s="13">
        <f>IF(OR(N$4="",$A75=""),"",N$70*Properties!M$5*Properties!M12/100)</f>
      </c>
      <c r="O75" s="13">
        <f>IF(OR(O$4="",$A75=""),"",O$70*Properties!N$5*Properties!N12/100)</f>
      </c>
      <c r="P75" s="13">
        <f>IF(OR(P$4="",$A75=""),"",P$70*Properties!O$5*Properties!O12/100)</f>
      </c>
      <c r="Q75" s="13">
        <f>IF(OR(Q$4="",$A75=""),"",Q$70*Properties!P$5*Properties!P12/100)</f>
      </c>
      <c r="R75" s="13">
        <f>IF(OR(R$4="",$A75=""),"",R$70*Properties!Q$5*Properties!Q12/100)</f>
      </c>
      <c r="S75" s="13">
        <f>IF(OR(S$4="",$A75=""),"",S$70*Properties!R$5*Properties!R12/100)</f>
      </c>
      <c r="T75" s="13">
        <f>IF(OR(T$4="",$A75=""),"",T$70*Properties!S$5*Properties!S12/100)</f>
      </c>
      <c r="U75" s="13">
        <f>IF(OR(U$4="",$A75=""),"",U$70*Properties!T$5*Properties!T12/100)</f>
      </c>
      <c r="V75" s="13">
        <f>IF(OR(V$4="",$A75=""),"",V$70*Properties!U$5*Properties!U12/100)</f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>
      <c r="A76" s="6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2" ht="12.75">
      <c r="A77" s="18" t="s">
        <v>14</v>
      </c>
      <c r="B77" s="14"/>
    </row>
    <row r="78" spans="1:37" ht="12.75">
      <c r="A78" s="37" t="s">
        <v>20</v>
      </c>
      <c r="B78"/>
      <c r="C78" s="14">
        <f>IF(C$4="","",IF(Usage_by="Month",Usages!C14,Usages!D324))</f>
      </c>
      <c r="D78" s="14">
        <f>IF(D$4="","",IF(Usage_by="Month",Usages!D14,Usages!E324))</f>
      </c>
      <c r="E78" s="14">
        <f>IF(E$4="","",IF(Usage_by="Month",Usages!E14,Usages!F324))</f>
      </c>
      <c r="F78" s="14">
        <f>IF(F$4="","",IF(Usage_by="Month",Usages!F14,Usages!G324))</f>
      </c>
      <c r="G78" s="14">
        <f>IF(G$4="","",IF(Usage_by="Month",Usages!G14,Usages!H324))</f>
      </c>
      <c r="H78" s="14">
        <f>IF(H$4="","",IF(Usage_by="Month",Usages!H14,Usages!I324))</f>
      </c>
      <c r="I78" s="14">
        <f>IF(I$4="","",IF(Usage_by="Month",Usages!I14,Usages!J324))</f>
      </c>
      <c r="J78" s="14">
        <f>IF(J$4="","",IF(Usage_by="Month",Usages!J14,Usages!K324))</f>
      </c>
      <c r="K78" s="14">
        <f>IF(K$4="","",IF(Usage_by="Month",Usages!K14,Usages!L324))</f>
      </c>
      <c r="L78" s="14">
        <f>IF(L$4="","",IF(Usage_by="Month",Usages!L14,Usages!M324))</f>
      </c>
      <c r="M78" s="14">
        <f>IF(M$4="","",IF(Usage_by="Month",Usages!M14,Usages!N324))</f>
      </c>
      <c r="N78" s="14">
        <f>IF(N$4="","",IF(Usage_by="Month",Usages!N14,Usages!O324))</f>
      </c>
      <c r="O78" s="14">
        <f>IF(O$4="","",IF(Usage_by="Month",Usages!O14,Usages!P324))</f>
      </c>
      <c r="P78" s="14">
        <f>IF(P$4="","",IF(Usage_by="Month",Usages!P14,Usages!Q324))</f>
      </c>
      <c r="Q78" s="14">
        <f>IF(Q$4="","",IF(Usage_by="Month",Usages!Q14,Usages!R324))</f>
      </c>
      <c r="R78" s="14">
        <f>IF(R$4="","",IF(Usage_by="Month",Usages!R14,Usages!S324))</f>
      </c>
      <c r="S78" s="14">
        <f>IF(S$4="","",IF(Usage_by="Month",Usages!S14,Usages!T324))</f>
      </c>
      <c r="T78" s="14">
        <f>IF(T$4="","",IF(Usage_by="Month",Usages!T14,Usages!U324))</f>
      </c>
      <c r="U78" s="14">
        <f>IF(U$4="","",IF(Usage_by="Month",Usages!U14,Usages!V324))</f>
      </c>
      <c r="V78" s="14">
        <f>IF(V$4="","",IF(Usage_by="Month",Usages!V14,Usages!W324))</f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ht="12.75">
      <c r="A79" s="66">
        <f>IF(ISBLANK(Chemicals!$D7),"",Chemicals!$D7)</f>
      </c>
      <c r="B79" s="13">
        <f>IF($A79="","",SUM(C79:V79))</f>
      </c>
      <c r="C79" s="13">
        <f>IF(OR(C$4="",$A79=""),"",C$78*Properties!B$5*Properties!B8/100)</f>
      </c>
      <c r="D79" s="13">
        <f>IF(OR(D$4="",$A79=""),"",D$78*Properties!C$5*Properties!C8/100)</f>
      </c>
      <c r="E79" s="13">
        <f>IF(OR(E$4="",$A79=""),"",E$78*Properties!D$5*Properties!D8/100)</f>
      </c>
      <c r="F79" s="13">
        <f>IF(OR(F$4="",$A79=""),"",F$78*Properties!E$5*Properties!E8/100)</f>
      </c>
      <c r="G79" s="13">
        <f>IF(OR(G$4="",$A79=""),"",G$78*Properties!F$5*Properties!F8/100)</f>
      </c>
      <c r="H79" s="13">
        <f>IF(OR(H$4="",$A79=""),"",H$78*Properties!G$5*Properties!G8/100)</f>
      </c>
      <c r="I79" s="13">
        <f>IF(OR(I$4="",$A79=""),"",I$78*Properties!H$5*Properties!H8/100)</f>
      </c>
      <c r="J79" s="13">
        <f>IF(OR(J$4="",$A79=""),"",J$78*Properties!I$5*Properties!I8/100)</f>
      </c>
      <c r="K79" s="13">
        <f>IF(OR(K$4="",$A79=""),"",K$78*Properties!J$5*Properties!J8/100)</f>
      </c>
      <c r="L79" s="13">
        <f>IF(OR(L$4="",$A79=""),"",L$78*Properties!K$5*Properties!K8/100)</f>
      </c>
      <c r="M79" s="13">
        <f>IF(OR(M$4="",$A79=""),"",M$78*Properties!L$5*Properties!L8/100)</f>
      </c>
      <c r="N79" s="13">
        <f>IF(OR(N$4="",$A79=""),"",N$78*Properties!M$5*Properties!M8/100)</f>
      </c>
      <c r="O79" s="13">
        <f>IF(OR(O$4="",$A79=""),"",O$78*Properties!N$5*Properties!N8/100)</f>
      </c>
      <c r="P79" s="13">
        <f>IF(OR(P$4="",$A79=""),"",P$78*Properties!O$5*Properties!O8/100)</f>
      </c>
      <c r="Q79" s="13">
        <f>IF(OR(Q$4="",$A79=""),"",Q$78*Properties!P$5*Properties!P8/100)</f>
      </c>
      <c r="R79" s="13">
        <f>IF(OR(R$4="",$A79=""),"",R$78*Properties!Q$5*Properties!Q8/100)</f>
      </c>
      <c r="S79" s="13">
        <f>IF(OR(S$4="",$A79=""),"",S$78*Properties!R$5*Properties!R8/100)</f>
      </c>
      <c r="T79" s="13">
        <f>IF(OR(T$4="",$A79=""),"",T$78*Properties!S$5*Properties!S8/100)</f>
      </c>
      <c r="U79" s="13">
        <f>IF(OR(U$4="",$A79=""),"",U$78*Properties!T$5*Properties!T8/100)</f>
      </c>
      <c r="V79" s="13">
        <f>IF(OR(V$4="",$A79=""),"",V$78*Properties!U$5*Properties!U8/100)</f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>
      <c r="A80" s="66">
        <f>IF(ISBLANK(Chemicals!$D8),"",Chemicals!$D8)</f>
      </c>
      <c r="B80" s="13">
        <f>IF($A80="","",SUM(C80:V80))</f>
      </c>
      <c r="C80" s="13">
        <f>IF(OR(C$4="",$A80=""),"",C$78*Properties!B$5*Properties!B9/100)</f>
      </c>
      <c r="D80" s="13">
        <f>IF(OR(D$4="",$A80=""),"",D$78*Properties!C$5*Properties!C9/100)</f>
      </c>
      <c r="E80" s="13">
        <f>IF(OR(E$4="",$A80=""),"",E$78*Properties!D$5*Properties!D9/100)</f>
      </c>
      <c r="F80" s="13">
        <f>IF(OR(F$4="",$A80=""),"",F$78*Properties!E$5*Properties!E9/100)</f>
      </c>
      <c r="G80" s="13">
        <f>IF(OR(G$4="",$A80=""),"",G$78*Properties!F$5*Properties!F9/100)</f>
      </c>
      <c r="H80" s="13">
        <f>IF(OR(H$4="",$A80=""),"",H$78*Properties!G$5*Properties!G9/100)</f>
      </c>
      <c r="I80" s="13">
        <f>IF(OR(I$4="",$A80=""),"",I$78*Properties!H$5*Properties!H9/100)</f>
      </c>
      <c r="J80" s="13">
        <f>IF(OR(J$4="",$A80=""),"",J$78*Properties!I$5*Properties!I9/100)</f>
      </c>
      <c r="K80" s="13">
        <f>IF(OR(K$4="",$A80=""),"",K$78*Properties!J$5*Properties!J9/100)</f>
      </c>
      <c r="L80" s="13">
        <f>IF(OR(L$4="",$A80=""),"",L$78*Properties!K$5*Properties!K9/100)</f>
      </c>
      <c r="M80" s="13">
        <f>IF(OR(M$4="",$A80=""),"",M$78*Properties!L$5*Properties!L9/100)</f>
      </c>
      <c r="N80" s="13">
        <f>IF(OR(N$4="",$A80=""),"",N$78*Properties!M$5*Properties!M9/100)</f>
      </c>
      <c r="O80" s="13">
        <f>IF(OR(O$4="",$A80=""),"",O$78*Properties!N$5*Properties!N9/100)</f>
      </c>
      <c r="P80" s="13">
        <f>IF(OR(P$4="",$A80=""),"",P$78*Properties!O$5*Properties!O9/100)</f>
      </c>
      <c r="Q80" s="13">
        <f>IF(OR(Q$4="",$A80=""),"",Q$78*Properties!P$5*Properties!P9/100)</f>
      </c>
      <c r="R80" s="13">
        <f>IF(OR(R$4="",$A80=""),"",R$78*Properties!Q$5*Properties!Q9/100)</f>
      </c>
      <c r="S80" s="13">
        <f>IF(OR(S$4="",$A80=""),"",S$78*Properties!R$5*Properties!R9/100)</f>
      </c>
      <c r="T80" s="13">
        <f>IF(OR(T$4="",$A80=""),"",T$78*Properties!S$5*Properties!S9/100)</f>
      </c>
      <c r="U80" s="13">
        <f>IF(OR(U$4="",$A80=""),"",U$78*Properties!T$5*Properties!T9/100)</f>
      </c>
      <c r="V80" s="13">
        <f>IF(OR(V$4="",$A80=""),"",V$78*Properties!U$5*Properties!U9/100)</f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2.75">
      <c r="A81" s="66">
        <f>IF(ISBLANK(Chemicals!$D9),"",Chemicals!$D9)</f>
      </c>
      <c r="B81" s="13">
        <f>IF($A81="","",SUM(C81:V81))</f>
      </c>
      <c r="C81" s="13">
        <f>IF(OR(C$4="",$A81=""),"",C$78*Properties!B$5*Properties!B10/100)</f>
      </c>
      <c r="D81" s="13">
        <f>IF(OR(D$4="",$A81=""),"",D$78*Properties!C$5*Properties!C10/100)</f>
      </c>
      <c r="E81" s="13">
        <f>IF(OR(E$4="",$A81=""),"",E$78*Properties!D$5*Properties!D10/100)</f>
      </c>
      <c r="F81" s="13">
        <f>IF(OR(F$4="",$A81=""),"",F$78*Properties!E$5*Properties!E10/100)</f>
      </c>
      <c r="G81" s="13">
        <f>IF(OR(G$4="",$A81=""),"",G$78*Properties!F$5*Properties!F10/100)</f>
      </c>
      <c r="H81" s="13">
        <f>IF(OR(H$4="",$A81=""),"",H$78*Properties!G$5*Properties!G10/100)</f>
      </c>
      <c r="I81" s="13">
        <f>IF(OR(I$4="",$A81=""),"",I$78*Properties!H$5*Properties!H10/100)</f>
      </c>
      <c r="J81" s="13">
        <f>IF(OR(J$4="",$A81=""),"",J$78*Properties!I$5*Properties!I10/100)</f>
      </c>
      <c r="K81" s="13">
        <f>IF(OR(K$4="",$A81=""),"",K$78*Properties!J$5*Properties!J10/100)</f>
      </c>
      <c r="L81" s="13">
        <f>IF(OR(L$4="",$A81=""),"",L$78*Properties!K$5*Properties!K10/100)</f>
      </c>
      <c r="M81" s="13">
        <f>IF(OR(M$4="",$A81=""),"",M$78*Properties!L$5*Properties!L10/100)</f>
      </c>
      <c r="N81" s="13">
        <f>IF(OR(N$4="",$A81=""),"",N$78*Properties!M$5*Properties!M10/100)</f>
      </c>
      <c r="O81" s="13">
        <f>IF(OR(O$4="",$A81=""),"",O$78*Properties!N$5*Properties!N10/100)</f>
      </c>
      <c r="P81" s="13">
        <f>IF(OR(P$4="",$A81=""),"",P$78*Properties!O$5*Properties!O10/100)</f>
      </c>
      <c r="Q81" s="13">
        <f>IF(OR(Q$4="",$A81=""),"",Q$78*Properties!P$5*Properties!P10/100)</f>
      </c>
      <c r="R81" s="13">
        <f>IF(OR(R$4="",$A81=""),"",R$78*Properties!Q$5*Properties!Q10/100)</f>
      </c>
      <c r="S81" s="13">
        <f>IF(OR(S$4="",$A81=""),"",S$78*Properties!R$5*Properties!R10/100)</f>
      </c>
      <c r="T81" s="13">
        <f>IF(OR(T$4="",$A81=""),"",T$78*Properties!S$5*Properties!S10/100)</f>
      </c>
      <c r="U81" s="13">
        <f>IF(OR(U$4="",$A81=""),"",U$78*Properties!T$5*Properties!T10/100)</f>
      </c>
      <c r="V81" s="13">
        <f>IF(OR(V$4="",$A81=""),"",V$78*Properties!U$5*Properties!U10/100)</f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>
      <c r="A82" s="66">
        <f>IF(ISBLANK(Chemicals!$D10),"",Chemicals!$D10)</f>
      </c>
      <c r="B82" s="13">
        <f>IF($A82="","",SUM(C82:V82))</f>
      </c>
      <c r="C82" s="13">
        <f>IF(OR(C$4="",$A82=""),"",C$78*Properties!B$5*Properties!B11/100)</f>
      </c>
      <c r="D82" s="13">
        <f>IF(OR(D$4="",$A82=""),"",D$78*Properties!C$5*Properties!C11/100)</f>
      </c>
      <c r="E82" s="13">
        <f>IF(OR(E$4="",$A82=""),"",E$78*Properties!D$5*Properties!D11/100)</f>
      </c>
      <c r="F82" s="13">
        <f>IF(OR(F$4="",$A82=""),"",F$78*Properties!E$5*Properties!E11/100)</f>
      </c>
      <c r="G82" s="13">
        <f>IF(OR(G$4="",$A82=""),"",G$78*Properties!F$5*Properties!F11/100)</f>
      </c>
      <c r="H82" s="13">
        <f>IF(OR(H$4="",$A82=""),"",H$78*Properties!G$5*Properties!G11/100)</f>
      </c>
      <c r="I82" s="13">
        <f>IF(OR(I$4="",$A82=""),"",I$78*Properties!H$5*Properties!H11/100)</f>
      </c>
      <c r="J82" s="13">
        <f>IF(OR(J$4="",$A82=""),"",J$78*Properties!I$5*Properties!I11/100)</f>
      </c>
      <c r="K82" s="13">
        <f>IF(OR(K$4="",$A82=""),"",K$78*Properties!J$5*Properties!J11/100)</f>
      </c>
      <c r="L82" s="13">
        <f>IF(OR(L$4="",$A82=""),"",L$78*Properties!K$5*Properties!K11/100)</f>
      </c>
      <c r="M82" s="13">
        <f>IF(OR(M$4="",$A82=""),"",M$78*Properties!L$5*Properties!L11/100)</f>
      </c>
      <c r="N82" s="13">
        <f>IF(OR(N$4="",$A82=""),"",N$78*Properties!M$5*Properties!M11/100)</f>
      </c>
      <c r="O82" s="13">
        <f>IF(OR(O$4="",$A82=""),"",O$78*Properties!N$5*Properties!N11/100)</f>
      </c>
      <c r="P82" s="13">
        <f>IF(OR(P$4="",$A82=""),"",P$78*Properties!O$5*Properties!O11/100)</f>
      </c>
      <c r="Q82" s="13">
        <f>IF(OR(Q$4="",$A82=""),"",Q$78*Properties!P$5*Properties!P11/100)</f>
      </c>
      <c r="R82" s="13">
        <f>IF(OR(R$4="",$A82=""),"",R$78*Properties!Q$5*Properties!Q11/100)</f>
      </c>
      <c r="S82" s="13">
        <f>IF(OR(S$4="",$A82=""),"",S$78*Properties!R$5*Properties!R11/100)</f>
      </c>
      <c r="T82" s="13">
        <f>IF(OR(T$4="",$A82=""),"",T$78*Properties!S$5*Properties!S11/100)</f>
      </c>
      <c r="U82" s="13">
        <f>IF(OR(U$4="",$A82=""),"",U$78*Properties!T$5*Properties!T11/100)</f>
      </c>
      <c r="V82" s="13">
        <f>IF(OR(V$4="",$A82=""),"",V$78*Properties!U$5*Properties!U11/100)</f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12.75">
      <c r="A83" s="66">
        <f>IF(ISBLANK(Chemicals!$D11),"",Chemicals!$D11)</f>
      </c>
      <c r="B83" s="13">
        <f>IF($A83="","",SUM(C83:V83))</f>
      </c>
      <c r="C83" s="13">
        <f>IF(OR(C$4="",$A83=""),"",C$78*Properties!B$5*Properties!B12/100)</f>
      </c>
      <c r="D83" s="13">
        <f>IF(OR(D$4="",$A83=""),"",D$78*Properties!C$5*Properties!C12/100)</f>
      </c>
      <c r="E83" s="13">
        <f>IF(OR(E$4="",$A83=""),"",E$78*Properties!D$5*Properties!D12/100)</f>
      </c>
      <c r="F83" s="13">
        <f>IF(OR(F$4="",$A83=""),"",F$78*Properties!E$5*Properties!E12/100)</f>
      </c>
      <c r="G83" s="13">
        <f>IF(OR(G$4="",$A83=""),"",G$78*Properties!F$5*Properties!F12/100)</f>
      </c>
      <c r="H83" s="13">
        <f>IF(OR(H$4="",$A83=""),"",H$78*Properties!G$5*Properties!G12/100)</f>
      </c>
      <c r="I83" s="13">
        <f>IF(OR(I$4="",$A83=""),"",I$78*Properties!H$5*Properties!H12/100)</f>
      </c>
      <c r="J83" s="13">
        <f>IF(OR(J$4="",$A83=""),"",J$78*Properties!I$5*Properties!I12/100)</f>
      </c>
      <c r="K83" s="13">
        <f>IF(OR(K$4="",$A83=""),"",K$78*Properties!J$5*Properties!J12/100)</f>
      </c>
      <c r="L83" s="13">
        <f>IF(OR(L$4="",$A83=""),"",L$78*Properties!K$5*Properties!K12/100)</f>
      </c>
      <c r="M83" s="13">
        <f>IF(OR(M$4="",$A83=""),"",M$78*Properties!L$5*Properties!L12/100)</f>
      </c>
      <c r="N83" s="13">
        <f>IF(OR(N$4="",$A83=""),"",N$78*Properties!M$5*Properties!M12/100)</f>
      </c>
      <c r="O83" s="13">
        <f>IF(OR(O$4="",$A83=""),"",O$78*Properties!N$5*Properties!N12/100)</f>
      </c>
      <c r="P83" s="13">
        <f>IF(OR(P$4="",$A83=""),"",P$78*Properties!O$5*Properties!O12/100)</f>
      </c>
      <c r="Q83" s="13">
        <f>IF(OR(Q$4="",$A83=""),"",Q$78*Properties!P$5*Properties!P12/100)</f>
      </c>
      <c r="R83" s="13">
        <f>IF(OR(R$4="",$A83=""),"",R$78*Properties!Q$5*Properties!Q12/100)</f>
      </c>
      <c r="S83" s="13">
        <f>IF(OR(S$4="",$A83=""),"",S$78*Properties!R$5*Properties!R12/100)</f>
      </c>
      <c r="T83" s="13">
        <f>IF(OR(T$4="",$A83=""),"",T$78*Properties!S$5*Properties!S12/100)</f>
      </c>
      <c r="U83" s="13">
        <f>IF(OR(U$4="",$A83=""),"",U$78*Properties!T$5*Properties!T12/100)</f>
      </c>
      <c r="V83" s="13">
        <f>IF(OR(V$4="",$A83=""),"",V$78*Properties!U$5*Properties!U12/100)</f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>
      <c r="A84" s="6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2" ht="12.75">
      <c r="A85" s="18" t="s">
        <v>15</v>
      </c>
      <c r="B85" s="14"/>
    </row>
    <row r="86" spans="1:37" ht="12.75">
      <c r="A86" s="37" t="s">
        <v>20</v>
      </c>
      <c r="B86"/>
      <c r="C86" s="14">
        <f>IF(C$4="","",IF(Usage_by="Month",Usages!C15,Usages!D356))</f>
      </c>
      <c r="D86" s="14">
        <f>IF(D$4="","",IF(Usage_by="Month",Usages!D15,Usages!E356))</f>
      </c>
      <c r="E86" s="14">
        <f>IF(E$4="","",IF(Usage_by="Month",Usages!E15,Usages!F356))</f>
      </c>
      <c r="F86" s="14">
        <f>IF(F$4="","",IF(Usage_by="Month",Usages!F15,Usages!G356))</f>
      </c>
      <c r="G86" s="14">
        <f>IF(G$4="","",IF(Usage_by="Month",Usages!G15,Usages!H356))</f>
      </c>
      <c r="H86" s="14">
        <f>IF(H$4="","",IF(Usage_by="Month",Usages!H15,Usages!I356))</f>
      </c>
      <c r="I86" s="14">
        <f>IF(I$4="","",IF(Usage_by="Month",Usages!I15,Usages!J356))</f>
      </c>
      <c r="J86" s="14">
        <f>IF(J$4="","",IF(Usage_by="Month",Usages!J15,Usages!K356))</f>
      </c>
      <c r="K86" s="14">
        <f>IF(K$4="","",IF(Usage_by="Month",Usages!K15,Usages!L356))</f>
      </c>
      <c r="L86" s="14">
        <f>IF(L$4="","",IF(Usage_by="Month",Usages!L15,Usages!M356))</f>
      </c>
      <c r="M86" s="14">
        <f>IF(M$4="","",IF(Usage_by="Month",Usages!M15,Usages!N356))</f>
      </c>
      <c r="N86" s="14">
        <f>IF(N$4="","",IF(Usage_by="Month",Usages!N15,Usages!O356))</f>
      </c>
      <c r="O86" s="14">
        <f>IF(O$4="","",IF(Usage_by="Month",Usages!O15,Usages!P356))</f>
      </c>
      <c r="P86" s="14">
        <f>IF(P$4="","",IF(Usage_by="Month",Usages!P15,Usages!Q356))</f>
      </c>
      <c r="Q86" s="14">
        <f>IF(Q$4="","",IF(Usage_by="Month",Usages!Q15,Usages!R356))</f>
      </c>
      <c r="R86" s="14">
        <f>IF(R$4="","",IF(Usage_by="Month",Usages!R15,Usages!S356))</f>
      </c>
      <c r="S86" s="14">
        <f>IF(S$4="","",IF(Usage_by="Month",Usages!S15,Usages!T356))</f>
      </c>
      <c r="T86" s="14">
        <f>IF(T$4="","",IF(Usage_by="Month",Usages!T15,Usages!U356))</f>
      </c>
      <c r="U86" s="14">
        <f>IF(U$4="","",IF(Usage_by="Month",Usages!U15,Usages!V356))</f>
      </c>
      <c r="V86" s="14">
        <f>IF(V$4="","",IF(Usage_by="Month",Usages!V15,Usages!W356))</f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ht="12.75">
      <c r="A87" s="66">
        <f>IF(ISBLANK(Chemicals!$D7),"",Chemicals!$D7)</f>
      </c>
      <c r="B87" s="13">
        <f>IF($A87="","",SUM(C87:V87))</f>
      </c>
      <c r="C87" s="13">
        <f>IF(OR(C$4="",$A87=""),"",C$86*Properties!B$5*Properties!B8/100)</f>
      </c>
      <c r="D87" s="13">
        <f>IF(OR(D$4="",$A87=""),"",D$86*Properties!C$5*Properties!C8/100)</f>
      </c>
      <c r="E87" s="13">
        <f>IF(OR(E$4="",$A87=""),"",E$86*Properties!D$5*Properties!D8/100)</f>
      </c>
      <c r="F87" s="13">
        <f>IF(OR(F$4="",$A87=""),"",F$86*Properties!E$5*Properties!E8/100)</f>
      </c>
      <c r="G87" s="13">
        <f>IF(OR(G$4="",$A87=""),"",G$86*Properties!F$5*Properties!F8/100)</f>
      </c>
      <c r="H87" s="13">
        <f>IF(OR(H$4="",$A87=""),"",H$86*Properties!G$5*Properties!G8/100)</f>
      </c>
      <c r="I87" s="13">
        <f>IF(OR(I$4="",$A87=""),"",I$86*Properties!H$5*Properties!H8/100)</f>
      </c>
      <c r="J87" s="13">
        <f>IF(OR(J$4="",$A87=""),"",J$86*Properties!I$5*Properties!I8/100)</f>
      </c>
      <c r="K87" s="13">
        <f>IF(OR(K$4="",$A87=""),"",K$86*Properties!J$5*Properties!J8/100)</f>
      </c>
      <c r="L87" s="13">
        <f>IF(OR(L$4="",$A87=""),"",L$86*Properties!K$5*Properties!K8/100)</f>
      </c>
      <c r="M87" s="13">
        <f>IF(OR(M$4="",$A87=""),"",M$86*Properties!L$5*Properties!L8/100)</f>
      </c>
      <c r="N87" s="13">
        <f>IF(OR(N$4="",$A87=""),"",N$86*Properties!M$5*Properties!M8/100)</f>
      </c>
      <c r="O87" s="13">
        <f>IF(OR(O$4="",$A87=""),"",O$86*Properties!N$5*Properties!N8/100)</f>
      </c>
      <c r="P87" s="13">
        <f>IF(OR(P$4="",$A87=""),"",P$86*Properties!O$5*Properties!O8/100)</f>
      </c>
      <c r="Q87" s="13">
        <f>IF(OR(Q$4="",$A87=""),"",Q$86*Properties!P$5*Properties!P8/100)</f>
      </c>
      <c r="R87" s="13">
        <f>IF(OR(R$4="",$A87=""),"",R$86*Properties!Q$5*Properties!Q8/100)</f>
      </c>
      <c r="S87" s="13">
        <f>IF(OR(S$4="",$A87=""),"",S$86*Properties!R$5*Properties!R8/100)</f>
      </c>
      <c r="T87" s="13">
        <f>IF(OR(T$4="",$A87=""),"",T$86*Properties!S$5*Properties!S8/100)</f>
      </c>
      <c r="U87" s="13">
        <f>IF(OR(U$4="",$A87=""),"",U$86*Properties!T$5*Properties!T8/100)</f>
      </c>
      <c r="V87" s="13">
        <f>IF(OR(V$4="",$A87=""),"",V$86*Properties!U$5*Properties!U8/100)</f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>
      <c r="A88" s="66">
        <f>IF(ISBLANK(Chemicals!$D8),"",Chemicals!$D8)</f>
      </c>
      <c r="B88" s="13">
        <f>IF($A88="","",SUM(C88:V88))</f>
      </c>
      <c r="C88" s="13">
        <f>IF(OR(C$4="",$A88=""),"",C$86*Properties!B$5*Properties!B9/100)</f>
      </c>
      <c r="D88" s="13">
        <f>IF(OR(D$4="",$A88=""),"",D$86*Properties!C$5*Properties!C9/100)</f>
      </c>
      <c r="E88" s="13">
        <f>IF(OR(E$4="",$A88=""),"",E$86*Properties!D$5*Properties!D9/100)</f>
      </c>
      <c r="F88" s="13">
        <f>IF(OR(F$4="",$A88=""),"",F$86*Properties!E$5*Properties!E9/100)</f>
      </c>
      <c r="G88" s="13">
        <f>IF(OR(G$4="",$A88=""),"",G$86*Properties!F$5*Properties!F9/100)</f>
      </c>
      <c r="H88" s="13">
        <f>IF(OR(H$4="",$A88=""),"",H$86*Properties!G$5*Properties!G9/100)</f>
      </c>
      <c r="I88" s="13">
        <f>IF(OR(I$4="",$A88=""),"",I$86*Properties!H$5*Properties!H9/100)</f>
      </c>
      <c r="J88" s="13">
        <f>IF(OR(J$4="",$A88=""),"",J$86*Properties!I$5*Properties!I9/100)</f>
      </c>
      <c r="K88" s="13">
        <f>IF(OR(K$4="",$A88=""),"",K$86*Properties!J$5*Properties!J9/100)</f>
      </c>
      <c r="L88" s="13">
        <f>IF(OR(L$4="",$A88=""),"",L$86*Properties!K$5*Properties!K9/100)</f>
      </c>
      <c r="M88" s="13">
        <f>IF(OR(M$4="",$A88=""),"",M$86*Properties!L$5*Properties!L9/100)</f>
      </c>
      <c r="N88" s="13">
        <f>IF(OR(N$4="",$A88=""),"",N$86*Properties!M$5*Properties!M9/100)</f>
      </c>
      <c r="O88" s="13">
        <f>IF(OR(O$4="",$A88=""),"",O$86*Properties!N$5*Properties!N9/100)</f>
      </c>
      <c r="P88" s="13">
        <f>IF(OR(P$4="",$A88=""),"",P$86*Properties!O$5*Properties!O9/100)</f>
      </c>
      <c r="Q88" s="13">
        <f>IF(OR(Q$4="",$A88=""),"",Q$86*Properties!P$5*Properties!P9/100)</f>
      </c>
      <c r="R88" s="13">
        <f>IF(OR(R$4="",$A88=""),"",R$86*Properties!Q$5*Properties!Q9/100)</f>
      </c>
      <c r="S88" s="13">
        <f>IF(OR(S$4="",$A88=""),"",S$86*Properties!R$5*Properties!R9/100)</f>
      </c>
      <c r="T88" s="13">
        <f>IF(OR(T$4="",$A88=""),"",T$86*Properties!S$5*Properties!S9/100)</f>
      </c>
      <c r="U88" s="13">
        <f>IF(OR(U$4="",$A88=""),"",U$86*Properties!T$5*Properties!T9/100)</f>
      </c>
      <c r="V88" s="13">
        <f>IF(OR(V$4="",$A88=""),"",V$86*Properties!U$5*Properties!U9/100)</f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2.75">
      <c r="A89" s="66">
        <f>IF(ISBLANK(Chemicals!$D9),"",Chemicals!$D9)</f>
      </c>
      <c r="B89" s="13">
        <f>IF($A89="","",SUM(C89:V89))</f>
      </c>
      <c r="C89" s="13">
        <f>IF(OR(C$4="",$A89=""),"",C$86*Properties!B$5*Properties!B10/100)</f>
      </c>
      <c r="D89" s="13">
        <f>IF(OR(D$4="",$A89=""),"",D$86*Properties!C$5*Properties!C10/100)</f>
      </c>
      <c r="E89" s="13">
        <f>IF(OR(E$4="",$A89=""),"",E$86*Properties!D$5*Properties!D10/100)</f>
      </c>
      <c r="F89" s="13">
        <f>IF(OR(F$4="",$A89=""),"",F$86*Properties!E$5*Properties!E10/100)</f>
      </c>
      <c r="G89" s="13">
        <f>IF(OR(G$4="",$A89=""),"",G$86*Properties!F$5*Properties!F10/100)</f>
      </c>
      <c r="H89" s="13">
        <f>IF(OR(H$4="",$A89=""),"",H$86*Properties!G$5*Properties!G10/100)</f>
      </c>
      <c r="I89" s="13">
        <f>IF(OR(I$4="",$A89=""),"",I$86*Properties!H$5*Properties!H10/100)</f>
      </c>
      <c r="J89" s="13">
        <f>IF(OR(J$4="",$A89=""),"",J$86*Properties!I$5*Properties!I10/100)</f>
      </c>
      <c r="K89" s="13">
        <f>IF(OR(K$4="",$A89=""),"",K$86*Properties!J$5*Properties!J10/100)</f>
      </c>
      <c r="L89" s="13">
        <f>IF(OR(L$4="",$A89=""),"",L$86*Properties!K$5*Properties!K10/100)</f>
      </c>
      <c r="M89" s="13">
        <f>IF(OR(M$4="",$A89=""),"",M$86*Properties!L$5*Properties!L10/100)</f>
      </c>
      <c r="N89" s="13">
        <f>IF(OR(N$4="",$A89=""),"",N$86*Properties!M$5*Properties!M10/100)</f>
      </c>
      <c r="O89" s="13">
        <f>IF(OR(O$4="",$A89=""),"",O$86*Properties!N$5*Properties!N10/100)</f>
      </c>
      <c r="P89" s="13">
        <f>IF(OR(P$4="",$A89=""),"",P$86*Properties!O$5*Properties!O10/100)</f>
      </c>
      <c r="Q89" s="13">
        <f>IF(OR(Q$4="",$A89=""),"",Q$86*Properties!P$5*Properties!P10/100)</f>
      </c>
      <c r="R89" s="13">
        <f>IF(OR(R$4="",$A89=""),"",R$86*Properties!Q$5*Properties!Q10/100)</f>
      </c>
      <c r="S89" s="13">
        <f>IF(OR(S$4="",$A89=""),"",S$86*Properties!R$5*Properties!R10/100)</f>
      </c>
      <c r="T89" s="13">
        <f>IF(OR(T$4="",$A89=""),"",T$86*Properties!S$5*Properties!S10/100)</f>
      </c>
      <c r="U89" s="13">
        <f>IF(OR(U$4="",$A89=""),"",U$86*Properties!T$5*Properties!T10/100)</f>
      </c>
      <c r="V89" s="13">
        <f>IF(OR(V$4="",$A89=""),"",V$86*Properties!U$5*Properties!U10/100)</f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2.75">
      <c r="A90" s="66">
        <f>IF(ISBLANK(Chemicals!$D10),"",Chemicals!$D10)</f>
      </c>
      <c r="B90" s="13">
        <f>IF($A90="","",SUM(C90:V90))</f>
      </c>
      <c r="C90" s="13">
        <f>IF(OR(C$4="",$A90=""),"",C$86*Properties!B$5*Properties!B11/100)</f>
      </c>
      <c r="D90" s="13">
        <f>IF(OR(D$4="",$A90=""),"",D$86*Properties!C$5*Properties!C11/100)</f>
      </c>
      <c r="E90" s="13">
        <f>IF(OR(E$4="",$A90=""),"",E$86*Properties!D$5*Properties!D11/100)</f>
      </c>
      <c r="F90" s="13">
        <f>IF(OR(F$4="",$A90=""),"",F$86*Properties!E$5*Properties!E11/100)</f>
      </c>
      <c r="G90" s="13">
        <f>IF(OR(G$4="",$A90=""),"",G$86*Properties!F$5*Properties!F11/100)</f>
      </c>
      <c r="H90" s="13">
        <f>IF(OR(H$4="",$A90=""),"",H$86*Properties!G$5*Properties!G11/100)</f>
      </c>
      <c r="I90" s="13">
        <f>IF(OR(I$4="",$A90=""),"",I$86*Properties!H$5*Properties!H11/100)</f>
      </c>
      <c r="J90" s="13">
        <f>IF(OR(J$4="",$A90=""),"",J$86*Properties!I$5*Properties!I11/100)</f>
      </c>
      <c r="K90" s="13">
        <f>IF(OR(K$4="",$A90=""),"",K$86*Properties!J$5*Properties!J11/100)</f>
      </c>
      <c r="L90" s="13">
        <f>IF(OR(L$4="",$A90=""),"",L$86*Properties!K$5*Properties!K11/100)</f>
      </c>
      <c r="M90" s="13">
        <f>IF(OR(M$4="",$A90=""),"",M$86*Properties!L$5*Properties!L11/100)</f>
      </c>
      <c r="N90" s="13">
        <f>IF(OR(N$4="",$A90=""),"",N$86*Properties!M$5*Properties!M11/100)</f>
      </c>
      <c r="O90" s="13">
        <f>IF(OR(O$4="",$A90=""),"",O$86*Properties!N$5*Properties!N11/100)</f>
      </c>
      <c r="P90" s="13">
        <f>IF(OR(P$4="",$A90=""),"",P$86*Properties!O$5*Properties!O11/100)</f>
      </c>
      <c r="Q90" s="13">
        <f>IF(OR(Q$4="",$A90=""),"",Q$86*Properties!P$5*Properties!P11/100)</f>
      </c>
      <c r="R90" s="13">
        <f>IF(OR(R$4="",$A90=""),"",R$86*Properties!Q$5*Properties!Q11/100)</f>
      </c>
      <c r="S90" s="13">
        <f>IF(OR(S$4="",$A90=""),"",S$86*Properties!R$5*Properties!R11/100)</f>
      </c>
      <c r="T90" s="13">
        <f>IF(OR(T$4="",$A90=""),"",T$86*Properties!S$5*Properties!S11/100)</f>
      </c>
      <c r="U90" s="13">
        <f>IF(OR(U$4="",$A90=""),"",U$86*Properties!T$5*Properties!T11/100)</f>
      </c>
      <c r="V90" s="13">
        <f>IF(OR(V$4="",$A90=""),"",V$86*Properties!U$5*Properties!U11/100)</f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>
      <c r="A91" s="66">
        <f>IF(ISBLANK(Chemicals!$D11),"",Chemicals!$D11)</f>
      </c>
      <c r="B91" s="13">
        <f>IF($A91="","",SUM(C91:V91))</f>
      </c>
      <c r="C91" s="13">
        <f>IF(OR(C$4="",$A91=""),"",C$86*Properties!B$5*Properties!B12/100)</f>
      </c>
      <c r="D91" s="13">
        <f>IF(OR(D$4="",$A91=""),"",D$86*Properties!C$5*Properties!C12/100)</f>
      </c>
      <c r="E91" s="13">
        <f>IF(OR(E$4="",$A91=""),"",E$86*Properties!D$5*Properties!D12/100)</f>
      </c>
      <c r="F91" s="13">
        <f>IF(OR(F$4="",$A91=""),"",F$86*Properties!E$5*Properties!E12/100)</f>
      </c>
      <c r="G91" s="13">
        <f>IF(OR(G$4="",$A91=""),"",G$86*Properties!F$5*Properties!F12/100)</f>
      </c>
      <c r="H91" s="13">
        <f>IF(OR(H$4="",$A91=""),"",H$86*Properties!G$5*Properties!G12/100)</f>
      </c>
      <c r="I91" s="13">
        <f>IF(OR(I$4="",$A91=""),"",I$86*Properties!H$5*Properties!H12/100)</f>
      </c>
      <c r="J91" s="13">
        <f>IF(OR(J$4="",$A91=""),"",J$86*Properties!I$5*Properties!I12/100)</f>
      </c>
      <c r="K91" s="13">
        <f>IF(OR(K$4="",$A91=""),"",K$86*Properties!J$5*Properties!J12/100)</f>
      </c>
      <c r="L91" s="13">
        <f>IF(OR(L$4="",$A91=""),"",L$86*Properties!K$5*Properties!K12/100)</f>
      </c>
      <c r="M91" s="13">
        <f>IF(OR(M$4="",$A91=""),"",M$86*Properties!L$5*Properties!L12/100)</f>
      </c>
      <c r="N91" s="13">
        <f>IF(OR(N$4="",$A91=""),"",N$86*Properties!M$5*Properties!M12/100)</f>
      </c>
      <c r="O91" s="13">
        <f>IF(OR(O$4="",$A91=""),"",O$86*Properties!N$5*Properties!N12/100)</f>
      </c>
      <c r="P91" s="13">
        <f>IF(OR(P$4="",$A91=""),"",P$86*Properties!O$5*Properties!O12/100)</f>
      </c>
      <c r="Q91" s="13">
        <f>IF(OR(Q$4="",$A91=""),"",Q$86*Properties!P$5*Properties!P12/100)</f>
      </c>
      <c r="R91" s="13">
        <f>IF(OR(R$4="",$A91=""),"",R$86*Properties!Q$5*Properties!Q12/100)</f>
      </c>
      <c r="S91" s="13">
        <f>IF(OR(S$4="",$A91=""),"",S$86*Properties!R$5*Properties!R12/100)</f>
      </c>
      <c r="T91" s="13">
        <f>IF(OR(T$4="",$A91=""),"",T$86*Properties!S$5*Properties!S12/100)</f>
      </c>
      <c r="U91" s="13">
        <f>IF(OR(U$4="",$A91=""),"",U$86*Properties!T$5*Properties!T12/100)</f>
      </c>
      <c r="V91" s="13">
        <f>IF(OR(V$4="",$A91=""),"",V$86*Properties!U$5*Properties!U12/100)</f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2.75">
      <c r="A92" s="6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2" ht="12.75">
      <c r="A93" s="18" t="s">
        <v>16</v>
      </c>
      <c r="B93" s="14"/>
    </row>
    <row r="94" spans="1:37" ht="12.75">
      <c r="A94" s="37" t="s">
        <v>20</v>
      </c>
      <c r="B94" s="13"/>
      <c r="C94" s="14">
        <f>IF(C$4="","",IF(Usage_by="Month",Usages!C16,Usages!D388))</f>
      </c>
      <c r="D94" s="14">
        <f>IF(D$4="","",IF(Usage_by="Month",Usages!D16,Usages!E388))</f>
      </c>
      <c r="E94" s="14">
        <f>IF(E$4="","",IF(Usage_by="Month",Usages!E16,Usages!F388))</f>
      </c>
      <c r="F94" s="14">
        <f>IF(F$4="","",IF(Usage_by="Month",Usages!F16,Usages!G388))</f>
      </c>
      <c r="G94" s="14">
        <f>IF(G$4="","",IF(Usage_by="Month",Usages!G16,Usages!H388))</f>
      </c>
      <c r="H94" s="14">
        <f>IF(H$4="","",IF(Usage_by="Month",Usages!H16,Usages!I388))</f>
      </c>
      <c r="I94" s="14">
        <f>IF(I$4="","",IF(Usage_by="Month",Usages!I16,Usages!J388))</f>
      </c>
      <c r="J94" s="14">
        <f>IF(J$4="","",IF(Usage_by="Month",Usages!J16,Usages!K388))</f>
      </c>
      <c r="K94" s="14">
        <f>IF(K$4="","",IF(Usage_by="Month",Usages!K16,Usages!L388))</f>
      </c>
      <c r="L94" s="14">
        <f>IF(L$4="","",IF(Usage_by="Month",Usages!L16,Usages!M388))</f>
      </c>
      <c r="M94" s="14">
        <f>IF(M$4="","",IF(Usage_by="Month",Usages!M16,Usages!N388))</f>
      </c>
      <c r="N94" s="14">
        <f>IF(N$4="","",IF(Usage_by="Month",Usages!N16,Usages!O388))</f>
      </c>
      <c r="O94" s="14">
        <f>IF(O$4="","",IF(Usage_by="Month",Usages!O16,Usages!P388))</f>
      </c>
      <c r="P94" s="14">
        <f>IF(P$4="","",IF(Usage_by="Month",Usages!P16,Usages!Q388))</f>
      </c>
      <c r="Q94" s="14">
        <f>IF(Q$4="","",IF(Usage_by="Month",Usages!Q16,Usages!R388))</f>
      </c>
      <c r="R94" s="14">
        <f>IF(R$4="","",IF(Usage_by="Month",Usages!R16,Usages!S388))</f>
      </c>
      <c r="S94" s="14">
        <f>IF(S$4="","",IF(Usage_by="Month",Usages!S16,Usages!T388))</f>
      </c>
      <c r="T94" s="14">
        <f>IF(T$4="","",IF(Usage_by="Month",Usages!T16,Usages!U388))</f>
      </c>
      <c r="U94" s="14">
        <f>IF(U$4="","",IF(Usage_by="Month",Usages!U16,Usages!V388))</f>
      </c>
      <c r="V94" s="14">
        <f>IF(V$4="","",IF(Usage_by="Month",Usages!V16,Usages!W388))</f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ht="12.75">
      <c r="A95" s="66">
        <f>IF(ISBLANK(Chemicals!$D7),"",Chemicals!$D7)</f>
      </c>
      <c r="B95" s="13">
        <f>IF($A95="","",SUM(C95:V95))</f>
      </c>
      <c r="C95" s="13">
        <f>IF(OR(C$4="",$A95=""),"",C$94*Properties!B$5*Properties!B8/100)</f>
      </c>
      <c r="D95" s="13">
        <f>IF(OR(D$4="",$A95=""),"",D$94*Properties!C$5*Properties!C8/100)</f>
      </c>
      <c r="E95" s="13">
        <f>IF(OR(E$4="",$A95=""),"",E$94*Properties!D$5*Properties!D8/100)</f>
      </c>
      <c r="F95" s="13">
        <f>IF(OR(F$4="",$A95=""),"",F$94*Properties!E$5*Properties!E8/100)</f>
      </c>
      <c r="G95" s="13">
        <f>IF(OR(G$4="",$A95=""),"",G$94*Properties!F$5*Properties!F8/100)</f>
      </c>
      <c r="H95" s="13">
        <f>IF(OR(H$4="",$A95=""),"",H$94*Properties!G$5*Properties!G8/100)</f>
      </c>
      <c r="I95" s="13">
        <f>IF(OR(I$4="",$A95=""),"",I$94*Properties!H$5*Properties!H8/100)</f>
      </c>
      <c r="J95" s="13">
        <f>IF(OR(J$4="",$A95=""),"",J$94*Properties!I$5*Properties!I8/100)</f>
      </c>
      <c r="K95" s="13">
        <f>IF(OR(K$4="",$A95=""),"",K$94*Properties!J$5*Properties!J8/100)</f>
      </c>
      <c r="L95" s="13">
        <f>IF(OR(L$4="",$A95=""),"",L$94*Properties!K$5*Properties!K8/100)</f>
      </c>
      <c r="M95" s="13">
        <f>IF(OR(M$4="",$A95=""),"",M$94*Properties!L$5*Properties!L8/100)</f>
      </c>
      <c r="N95" s="13">
        <f>IF(OR(N$4="",$A95=""),"",N$94*Properties!M$5*Properties!M8/100)</f>
      </c>
      <c r="O95" s="13">
        <f>IF(OR(O$4="",$A95=""),"",O$94*Properties!N$5*Properties!N8/100)</f>
      </c>
      <c r="P95" s="13">
        <f>IF(OR(P$4="",$A95=""),"",P$94*Properties!O$5*Properties!O8/100)</f>
      </c>
      <c r="Q95" s="13">
        <f>IF(OR(Q$4="",$A95=""),"",Q$94*Properties!P$5*Properties!P8/100)</f>
      </c>
      <c r="R95" s="13">
        <f>IF(OR(R$4="",$A95=""),"",R$94*Properties!Q$5*Properties!Q8/100)</f>
      </c>
      <c r="S95" s="13">
        <f>IF(OR(S$4="",$A95=""),"",S$94*Properties!R$5*Properties!R8/100)</f>
      </c>
      <c r="T95" s="13">
        <f>IF(OR(T$4="",$A95=""),"",T$94*Properties!S$5*Properties!S8/100)</f>
      </c>
      <c r="U95" s="13">
        <f>IF(OR(U$4="",$A95=""),"",U$94*Properties!T$5*Properties!T8/100)</f>
      </c>
      <c r="V95" s="13">
        <f>IF(OR(V$4="",$A95=""),"",V$94*Properties!U$5*Properties!U8/100)</f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2.75">
      <c r="A96" s="66">
        <f>IF(ISBLANK(Chemicals!$D8),"",Chemicals!$D8)</f>
      </c>
      <c r="B96" s="13">
        <f>IF($A96="","",SUM(C96:V96))</f>
      </c>
      <c r="C96" s="13">
        <f>IF(OR(C$4="",$A96=""),"",C$94*Properties!B$5*Properties!B9/100)</f>
      </c>
      <c r="D96" s="13">
        <f>IF(OR(D$4="",$A96=""),"",D$94*Properties!C$5*Properties!C9/100)</f>
      </c>
      <c r="E96" s="13">
        <f>IF(OR(E$4="",$A96=""),"",E$94*Properties!D$5*Properties!D9/100)</f>
      </c>
      <c r="F96" s="13">
        <f>IF(OR(F$4="",$A96=""),"",F$94*Properties!E$5*Properties!E9/100)</f>
      </c>
      <c r="G96" s="13">
        <f>IF(OR(G$4="",$A96=""),"",G$94*Properties!F$5*Properties!F9/100)</f>
      </c>
      <c r="H96" s="13">
        <f>IF(OR(H$4="",$A96=""),"",H$94*Properties!G$5*Properties!G9/100)</f>
      </c>
      <c r="I96" s="13">
        <f>IF(OR(I$4="",$A96=""),"",I$94*Properties!H$5*Properties!H9/100)</f>
      </c>
      <c r="J96" s="13">
        <f>IF(OR(J$4="",$A96=""),"",J$94*Properties!I$5*Properties!I9/100)</f>
      </c>
      <c r="K96" s="13">
        <f>IF(OR(K$4="",$A96=""),"",K$94*Properties!J$5*Properties!J9/100)</f>
      </c>
      <c r="L96" s="13">
        <f>IF(OR(L$4="",$A96=""),"",L$94*Properties!K$5*Properties!K9/100)</f>
      </c>
      <c r="M96" s="13">
        <f>IF(OR(M$4="",$A96=""),"",M$94*Properties!L$5*Properties!L9/100)</f>
      </c>
      <c r="N96" s="13">
        <f>IF(OR(N$4="",$A96=""),"",N$94*Properties!M$5*Properties!M9/100)</f>
      </c>
      <c r="O96" s="13">
        <f>IF(OR(O$4="",$A96=""),"",O$94*Properties!N$5*Properties!N9/100)</f>
      </c>
      <c r="P96" s="13">
        <f>IF(OR(P$4="",$A96=""),"",P$94*Properties!O$5*Properties!O9/100)</f>
      </c>
      <c r="Q96" s="13">
        <f>IF(OR(Q$4="",$A96=""),"",Q$94*Properties!P$5*Properties!P9/100)</f>
      </c>
      <c r="R96" s="13">
        <f>IF(OR(R$4="",$A96=""),"",R$94*Properties!Q$5*Properties!Q9/100)</f>
      </c>
      <c r="S96" s="13">
        <f>IF(OR(S$4="",$A96=""),"",S$94*Properties!R$5*Properties!R9/100)</f>
      </c>
      <c r="T96" s="13">
        <f>IF(OR(T$4="",$A96=""),"",T$94*Properties!S$5*Properties!S9/100)</f>
      </c>
      <c r="U96" s="13">
        <f>IF(OR(U$4="",$A96=""),"",U$94*Properties!T$5*Properties!T9/100)</f>
      </c>
      <c r="V96" s="13">
        <f>IF(OR(V$4="",$A96=""),"",V$94*Properties!U$5*Properties!U9/100)</f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>
      <c r="A97" s="66">
        <f>IF(ISBLANK(Chemicals!$D9),"",Chemicals!$D9)</f>
      </c>
      <c r="B97" s="13">
        <f>IF($A97="","",SUM(C97:V97))</f>
      </c>
      <c r="C97" s="13">
        <f>IF(OR(C$4="",$A97=""),"",C$94*Properties!B$5*Properties!B10/100)</f>
      </c>
      <c r="D97" s="13">
        <f>IF(OR(D$4="",$A97=""),"",D$94*Properties!C$5*Properties!C10/100)</f>
      </c>
      <c r="E97" s="13">
        <f>IF(OR(E$4="",$A97=""),"",E$94*Properties!D$5*Properties!D10/100)</f>
      </c>
      <c r="F97" s="13">
        <f>IF(OR(F$4="",$A97=""),"",F$94*Properties!E$5*Properties!E10/100)</f>
      </c>
      <c r="G97" s="13">
        <f>IF(OR(G$4="",$A97=""),"",G$94*Properties!F$5*Properties!F10/100)</f>
      </c>
      <c r="H97" s="13">
        <f>IF(OR(H$4="",$A97=""),"",H$94*Properties!G$5*Properties!G10/100)</f>
      </c>
      <c r="I97" s="13">
        <f>IF(OR(I$4="",$A97=""),"",I$94*Properties!H$5*Properties!H10/100)</f>
      </c>
      <c r="J97" s="13">
        <f>IF(OR(J$4="",$A97=""),"",J$94*Properties!I$5*Properties!I10/100)</f>
      </c>
      <c r="K97" s="13">
        <f>IF(OR(K$4="",$A97=""),"",K$94*Properties!J$5*Properties!J10/100)</f>
      </c>
      <c r="L97" s="13">
        <f>IF(OR(L$4="",$A97=""),"",L$94*Properties!K$5*Properties!K10/100)</f>
      </c>
      <c r="M97" s="13">
        <f>IF(OR(M$4="",$A97=""),"",M$94*Properties!L$5*Properties!L10/100)</f>
      </c>
      <c r="N97" s="13">
        <f>IF(OR(N$4="",$A97=""),"",N$94*Properties!M$5*Properties!M10/100)</f>
      </c>
      <c r="O97" s="13">
        <f>IF(OR(O$4="",$A97=""),"",O$94*Properties!N$5*Properties!N10/100)</f>
      </c>
      <c r="P97" s="13">
        <f>IF(OR(P$4="",$A97=""),"",P$94*Properties!O$5*Properties!O10/100)</f>
      </c>
      <c r="Q97" s="13">
        <f>IF(OR(Q$4="",$A97=""),"",Q$94*Properties!P$5*Properties!P10/100)</f>
      </c>
      <c r="R97" s="13">
        <f>IF(OR(R$4="",$A97=""),"",R$94*Properties!Q$5*Properties!Q10/100)</f>
      </c>
      <c r="S97" s="13">
        <f>IF(OR(S$4="",$A97=""),"",S$94*Properties!R$5*Properties!R10/100)</f>
      </c>
      <c r="T97" s="13">
        <f>IF(OR(T$4="",$A97=""),"",T$94*Properties!S$5*Properties!S10/100)</f>
      </c>
      <c r="U97" s="13">
        <f>IF(OR(U$4="",$A97=""),"",U$94*Properties!T$5*Properties!T10/100)</f>
      </c>
      <c r="V97" s="13">
        <f>IF(OR(V$4="",$A97=""),"",V$94*Properties!U$5*Properties!U10/100)</f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2.75">
      <c r="A98" s="66">
        <f>IF(ISBLANK(Chemicals!$D10),"",Chemicals!$D10)</f>
      </c>
      <c r="B98" s="13">
        <f>IF($A98="","",SUM(C98:V98))</f>
      </c>
      <c r="C98" s="13">
        <f>IF(OR(C$4="",$A98=""),"",C$94*Properties!B$5*Properties!B11/100)</f>
      </c>
      <c r="D98" s="13">
        <f>IF(OR(D$4="",$A98=""),"",D$94*Properties!C$5*Properties!C11/100)</f>
      </c>
      <c r="E98" s="13">
        <f>IF(OR(E$4="",$A98=""),"",E$94*Properties!D$5*Properties!D11/100)</f>
      </c>
      <c r="F98" s="13">
        <f>IF(OR(F$4="",$A98=""),"",F$94*Properties!E$5*Properties!E11/100)</f>
      </c>
      <c r="G98" s="13">
        <f>IF(OR(G$4="",$A98=""),"",G$94*Properties!F$5*Properties!F11/100)</f>
      </c>
      <c r="H98" s="13">
        <f>IF(OR(H$4="",$A98=""),"",H$94*Properties!G$5*Properties!G11/100)</f>
      </c>
      <c r="I98" s="13">
        <f>IF(OR(I$4="",$A98=""),"",I$94*Properties!H$5*Properties!H11/100)</f>
      </c>
      <c r="J98" s="13">
        <f>IF(OR(J$4="",$A98=""),"",J$94*Properties!I$5*Properties!I11/100)</f>
      </c>
      <c r="K98" s="13">
        <f>IF(OR(K$4="",$A98=""),"",K$94*Properties!J$5*Properties!J11/100)</f>
      </c>
      <c r="L98" s="13">
        <f>IF(OR(L$4="",$A98=""),"",L$94*Properties!K$5*Properties!K11/100)</f>
      </c>
      <c r="M98" s="13">
        <f>IF(OR(M$4="",$A98=""),"",M$94*Properties!L$5*Properties!L11/100)</f>
      </c>
      <c r="N98" s="13">
        <f>IF(OR(N$4="",$A98=""),"",N$94*Properties!M$5*Properties!M11/100)</f>
      </c>
      <c r="O98" s="13">
        <f>IF(OR(O$4="",$A98=""),"",O$94*Properties!N$5*Properties!N11/100)</f>
      </c>
      <c r="P98" s="13">
        <f>IF(OR(P$4="",$A98=""),"",P$94*Properties!O$5*Properties!O11/100)</f>
      </c>
      <c r="Q98" s="13">
        <f>IF(OR(Q$4="",$A98=""),"",Q$94*Properties!P$5*Properties!P11/100)</f>
      </c>
      <c r="R98" s="13">
        <f>IF(OR(R$4="",$A98=""),"",R$94*Properties!Q$5*Properties!Q11/100)</f>
      </c>
      <c r="S98" s="13">
        <f>IF(OR(S$4="",$A98=""),"",S$94*Properties!R$5*Properties!R11/100)</f>
      </c>
      <c r="T98" s="13">
        <f>IF(OR(T$4="",$A98=""),"",T$94*Properties!S$5*Properties!S11/100)</f>
      </c>
      <c r="U98" s="13">
        <f>IF(OR(U$4="",$A98=""),"",U$94*Properties!T$5*Properties!T11/100)</f>
      </c>
      <c r="V98" s="13">
        <f>IF(OR(V$4="",$A98=""),"",V$94*Properties!U$5*Properties!U11/100)</f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2.75">
      <c r="A99" s="66">
        <f>IF(ISBLANK(Chemicals!$D11),"",Chemicals!$D11)</f>
      </c>
      <c r="B99" s="13">
        <f>IF($A99="","",SUM(C99:V99))</f>
      </c>
      <c r="C99" s="13">
        <f>IF(OR(C$4="",$A99=""),"",C$94*Properties!B$5*Properties!B12/100)</f>
      </c>
      <c r="D99" s="13">
        <f>IF(OR(D$4="",$A99=""),"",D$94*Properties!C$5*Properties!C12/100)</f>
      </c>
      <c r="E99" s="13">
        <f>IF(OR(E$4="",$A99=""),"",E$94*Properties!D$5*Properties!D12/100)</f>
      </c>
      <c r="F99" s="13">
        <f>IF(OR(F$4="",$A99=""),"",F$94*Properties!E$5*Properties!E12/100)</f>
      </c>
      <c r="G99" s="13">
        <f>IF(OR(G$4="",$A99=""),"",G$94*Properties!F$5*Properties!F12/100)</f>
      </c>
      <c r="H99" s="13">
        <f>IF(OR(H$4="",$A99=""),"",H$94*Properties!G$5*Properties!G12/100)</f>
      </c>
      <c r="I99" s="13">
        <f>IF(OR(I$4="",$A99=""),"",I$94*Properties!H$5*Properties!H12/100)</f>
      </c>
      <c r="J99" s="13">
        <f>IF(OR(J$4="",$A99=""),"",J$94*Properties!I$5*Properties!I12/100)</f>
      </c>
      <c r="K99" s="13">
        <f>IF(OR(K$4="",$A99=""),"",K$94*Properties!J$5*Properties!J12/100)</f>
      </c>
      <c r="L99" s="13">
        <f>IF(OR(L$4="",$A99=""),"",L$94*Properties!K$5*Properties!K12/100)</f>
      </c>
      <c r="M99" s="13">
        <f>IF(OR(M$4="",$A99=""),"",M$94*Properties!L$5*Properties!L12/100)</f>
      </c>
      <c r="N99" s="13">
        <f>IF(OR(N$4="",$A99=""),"",N$94*Properties!M$5*Properties!M12/100)</f>
      </c>
      <c r="O99" s="13">
        <f>IF(OR(O$4="",$A99=""),"",O$94*Properties!N$5*Properties!N12/100)</f>
      </c>
      <c r="P99" s="13">
        <f>IF(OR(P$4="",$A99=""),"",P$94*Properties!O$5*Properties!O12/100)</f>
      </c>
      <c r="Q99" s="13">
        <f>IF(OR(Q$4="",$A99=""),"",Q$94*Properties!P$5*Properties!P12/100)</f>
      </c>
      <c r="R99" s="13">
        <f>IF(OR(R$4="",$A99=""),"",R$94*Properties!Q$5*Properties!Q12/100)</f>
      </c>
      <c r="S99" s="13">
        <f>IF(OR(S$4="",$A99=""),"",S$94*Properties!R$5*Properties!R12/100)</f>
      </c>
      <c r="T99" s="13">
        <f>IF(OR(T$4="",$A99=""),"",T$94*Properties!S$5*Properties!S12/100)</f>
      </c>
      <c r="U99" s="13">
        <f>IF(OR(U$4="",$A99=""),"",U$94*Properties!T$5*Properties!T12/100)</f>
      </c>
      <c r="V99" s="13">
        <f>IF(OR(V$4="",$A99=""),"",V$94*Properties!U$5*Properties!U12/100)</f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>
      <c r="A100" s="6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2.75">
      <c r="A101" s="13"/>
      <c r="B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2.75">
      <c r="A102" s="6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>
      <c r="A103" s="6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2.75">
      <c r="A104" s="6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2.75">
      <c r="A105" s="6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>
      <c r="A106" s="6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2.75">
      <c r="A107" s="6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2.75">
      <c r="A108" s="6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ht="12.75">
      <c r="A109" s="6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ht="12.75">
      <c r="A110" s="6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2.75">
      <c r="A111" s="6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ht="12.75">
      <c r="A112" s="6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ht="12.75">
      <c r="A113" s="6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t="12.75">
      <c r="A114" s="6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ht="12.75">
      <c r="A115" s="6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ht="12.75">
      <c r="A116" s="6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ht="12.75">
      <c r="A117" s="6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ht="12.75">
      <c r="A118" s="6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ht="12.75">
      <c r="A119" s="6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2.75">
      <c r="A120" s="6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ht="12.75">
      <c r="A121" s="6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ht="12.75">
      <c r="A122" s="6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12.75">
      <c r="A123" s="6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2.75">
      <c r="A124" s="6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ht="12.75">
      <c r="A125" s="6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t="12.75">
      <c r="A126" s="6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2.75">
      <c r="A127" s="6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2.75">
      <c r="A128" s="6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ht="12.75">
      <c r="A129" s="6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ht="12.75">
      <c r="A130" s="6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ht="12.75">
      <c r="A131" s="6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ht="12.75">
      <c r="A132" s="6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ht="12.75">
      <c r="A133" s="6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ht="12.75">
      <c r="A134" s="6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ht="12.75">
      <c r="A135" s="6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ht="12.75">
      <c r="A136" s="6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ht="12.75">
      <c r="A137" s="6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ht="12.75">
      <c r="A138" s="6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ht="12.75">
      <c r="A139" s="6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ht="12.75">
      <c r="A140" s="6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ht="12.75">
      <c r="A141" s="6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ht="12.75">
      <c r="A142" s="6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ht="12.75">
      <c r="A143" s="6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ht="12.75">
      <c r="A144" s="6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ht="12.75">
      <c r="A145" s="6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ht="12.75">
      <c r="A146" s="6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ht="12.75">
      <c r="A147" s="6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ht="12.75">
      <c r="A148" s="6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ht="12.75">
      <c r="A149" s="6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2:22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</sheetData>
  <sheetProtection/>
  <printOptions/>
  <pageMargins left="0.25" right="0.25" top="0.25" bottom="0.25" header="0.25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26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28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26" sqref="A1:IV16384"/>
    </sheetView>
  </sheetViews>
  <sheetFormatPr defaultColWidth="9.140625" defaultRowHeight="12.75"/>
  <cols>
    <col min="1" max="100" width="15.7109375" style="0" customWidth="1"/>
    <col min="102" max="16384" width="15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eoea</dc:creator>
  <cp:keywords/>
  <dc:description/>
  <cp:lastModifiedBy>pmilmoe</cp:lastModifiedBy>
  <cp:lastPrinted>2006-06-22T20:30:42Z</cp:lastPrinted>
  <dcterms:created xsi:type="dcterms:W3CDTF">2003-01-13T15:22:12Z</dcterms:created>
  <dcterms:modified xsi:type="dcterms:W3CDTF">2006-06-29T19:56:45Z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