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21570" windowHeight="8145" activeTab="1"/>
  </bookViews>
  <sheets>
    <sheet name="TG" sheetId="1" r:id="rId1"/>
    <sheet name="EMD " sheetId="2" r:id="rId2"/>
    <sheet name="Sheet3" sheetId="3" r:id="rId3"/>
  </sheets>
  <definedNames>
    <definedName name="_xlnm.Print_Area" localSheetId="0">'TG'!$A$1:$L$36</definedName>
  </definedNames>
  <calcPr fullCalcOnLoad="1"/>
</workbook>
</file>

<file path=xl/sharedStrings.xml><?xml version="1.0" encoding="utf-8"?>
<sst xmlns="http://schemas.openxmlformats.org/spreadsheetml/2006/main" count="91" uniqueCount="58">
  <si>
    <t>Rate</t>
  </si>
  <si>
    <t>PST1</t>
  </si>
  <si>
    <t>EMD</t>
  </si>
  <si>
    <t>CPR</t>
  </si>
  <si>
    <t>Total Hrs</t>
  </si>
  <si>
    <t>Travel</t>
  </si>
  <si>
    <t>Total Amount</t>
  </si>
  <si>
    <t>Con Ed.</t>
  </si>
  <si>
    <t>Vendor Fees</t>
  </si>
  <si>
    <t>Total Salary</t>
  </si>
  <si>
    <t>Grand Total</t>
  </si>
  <si>
    <t>Training Grant Alloc.</t>
  </si>
  <si>
    <t>EMD/Regulatory Compliance Grnt</t>
  </si>
  <si>
    <t>LAST NAME</t>
  </si>
  <si>
    <t>FIRST NAME</t>
  </si>
  <si>
    <t xml:space="preserve">PSAP:  ANYTOWN </t>
  </si>
  <si>
    <t>Drake</t>
  </si>
  <si>
    <t>Horton</t>
  </si>
  <si>
    <t>Dudley</t>
  </si>
  <si>
    <t>Jake</t>
  </si>
  <si>
    <t>Patch</t>
  </si>
  <si>
    <t>Sarah</t>
  </si>
  <si>
    <t>Derek</t>
  </si>
  <si>
    <t>OT Rate</t>
  </si>
  <si>
    <t>*Jones</t>
  </si>
  <si>
    <t>*Part time = straight time pay, not OT</t>
  </si>
  <si>
    <t xml:space="preserve">PowerPhone Classes </t>
  </si>
  <si>
    <t xml:space="preserve">Con Ed Classes </t>
  </si>
  <si>
    <t>Class</t>
  </si>
  <si>
    <t>Class Amount</t>
  </si>
  <si>
    <t>Total Vendor Fees</t>
  </si>
  <si>
    <t>Smith</t>
  </si>
  <si>
    <t>John</t>
  </si>
  <si>
    <t>**New Personnel</t>
  </si>
  <si>
    <t>**Straight time expenses for new hires to meet minimum training and certification requirements</t>
  </si>
  <si>
    <t>Callahan</t>
  </si>
  <si>
    <t>George</t>
  </si>
  <si>
    <t>Parker</t>
  </si>
  <si>
    <t>Mary</t>
  </si>
  <si>
    <t>Young</t>
  </si>
  <si>
    <t>Barbara</t>
  </si>
  <si>
    <t>Sampson</t>
  </si>
  <si>
    <t>Kyle</t>
  </si>
  <si>
    <t>Annual Maintenance Fee</t>
  </si>
  <si>
    <t>Training Software</t>
  </si>
  <si>
    <t>TBD</t>
  </si>
  <si>
    <t>Amount</t>
  </si>
  <si>
    <t>EMD Q/A</t>
  </si>
  <si>
    <t xml:space="preserve">Medical Director </t>
  </si>
  <si>
    <t>EMD/Regulatory Compliance Grant</t>
  </si>
  <si>
    <t>PowerPhone EMD Recertification</t>
  </si>
  <si>
    <t>PowerPhone EMD Certification</t>
  </si>
  <si>
    <t xml:space="preserve"># </t>
  </si>
  <si>
    <t>PSAP:  ANYTOWN POLICE DEPARTMENT</t>
  </si>
  <si>
    <t>New Personnel</t>
  </si>
  <si>
    <t>FY2018 Training Grant and EMD / Regulatory Compliance Grant Worksheet</t>
  </si>
  <si>
    <t>*Part time = straight time pay</t>
  </si>
  <si>
    <t>Next Gen 911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</si>
</sst>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4" fontId="0" fillId="0" borderId="10" xfId="44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34" fillId="0" borderId="13" xfId="44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4" fontId="0" fillId="0" borderId="15" xfId="44" applyFont="1" applyBorder="1" applyAlignment="1">
      <alignment horizontal="center"/>
    </xf>
    <xf numFmtId="44" fontId="34" fillId="0" borderId="15" xfId="44" applyFont="1" applyBorder="1" applyAlignment="1">
      <alignment horizontal="center"/>
    </xf>
    <xf numFmtId="0" fontId="0" fillId="0" borderId="14" xfId="0" applyBorder="1" applyAlignment="1">
      <alignment horizontal="left"/>
    </xf>
    <xf numFmtId="44" fontId="0" fillId="0" borderId="16" xfId="44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4" fontId="0" fillId="0" borderId="18" xfId="44" applyFont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44" fontId="4" fillId="0" borderId="15" xfId="44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4" fontId="34" fillId="0" borderId="20" xfId="44" applyFont="1" applyBorder="1" applyAlignment="1">
      <alignment horizontal="center"/>
    </xf>
    <xf numFmtId="44" fontId="0" fillId="0" borderId="10" xfId="44" applyFont="1" applyBorder="1" applyAlignment="1">
      <alignment horizontal="center" wrapText="1"/>
    </xf>
    <xf numFmtId="0" fontId="34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44" fontId="34" fillId="0" borderId="10" xfId="44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44" fontId="34" fillId="0" borderId="10" xfId="44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0" fontId="34" fillId="0" borderId="14" xfId="0" applyFont="1" applyBorder="1" applyAlignment="1">
      <alignment horizontal="left"/>
    </xf>
    <xf numFmtId="0" fontId="34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4" fontId="0" fillId="0" borderId="15" xfId="44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0" fontId="34" fillId="0" borderId="14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4" fontId="0" fillId="0" borderId="11" xfId="44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34" fillId="0" borderId="26" xfId="44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4" fontId="0" fillId="0" borderId="28" xfId="44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4" fontId="4" fillId="0" borderId="10" xfId="44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4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44" fontId="0" fillId="0" borderId="24" xfId="44" applyFont="1" applyBorder="1" applyAlignment="1">
      <alignment horizontal="center"/>
    </xf>
    <xf numFmtId="44" fontId="4" fillId="0" borderId="24" xfId="44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4" fontId="0" fillId="0" borderId="30" xfId="0" applyNumberFormat="1" applyFont="1" applyBorder="1" applyAlignment="1">
      <alignment horizontal="center"/>
    </xf>
    <xf numFmtId="44" fontId="0" fillId="0" borderId="31" xfId="44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4" fillId="0" borderId="23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35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left"/>
    </xf>
    <xf numFmtId="0" fontId="34" fillId="0" borderId="29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34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90" zoomScaleSheetLayoutView="90" zoomScalePageLayoutView="0" workbookViewId="0" topLeftCell="A13">
      <selection activeCell="E17" sqref="E17"/>
    </sheetView>
  </sheetViews>
  <sheetFormatPr defaultColWidth="9.140625" defaultRowHeight="20.25" customHeight="1"/>
  <cols>
    <col min="1" max="1" width="19.140625" style="31" customWidth="1"/>
    <col min="2" max="2" width="18.00390625" style="31" customWidth="1"/>
    <col min="3" max="4" width="9.140625" style="30" customWidth="1"/>
    <col min="5" max="5" width="11.00390625" style="28" customWidth="1"/>
    <col min="6" max="6" width="10.00390625" style="28" customWidth="1"/>
    <col min="7" max="8" width="9.140625" style="28" customWidth="1"/>
    <col min="9" max="9" width="8.140625" style="28" customWidth="1"/>
    <col min="10" max="10" width="9.140625" style="28" customWidth="1"/>
    <col min="11" max="11" width="11.7109375" style="28" customWidth="1"/>
    <col min="12" max="12" width="16.140625" style="30" customWidth="1"/>
    <col min="13" max="16384" width="9.140625" style="28" customWidth="1"/>
  </cols>
  <sheetData>
    <row r="1" spans="1:12" ht="45" customHeight="1" thickBot="1">
      <c r="A1" s="79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30.75" customHeight="1">
      <c r="A2" s="82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29" customFormat="1" ht="27.75" customHeight="1">
      <c r="A3" s="41" t="s">
        <v>13</v>
      </c>
      <c r="B3" s="33" t="s">
        <v>14</v>
      </c>
      <c r="C3" s="34" t="s">
        <v>0</v>
      </c>
      <c r="D3" s="34" t="s">
        <v>23</v>
      </c>
      <c r="E3" s="17" t="s">
        <v>7</v>
      </c>
      <c r="F3" s="39" t="s">
        <v>57</v>
      </c>
      <c r="G3" s="17" t="s">
        <v>1</v>
      </c>
      <c r="H3" s="17" t="s">
        <v>2</v>
      </c>
      <c r="I3" s="17" t="s">
        <v>3</v>
      </c>
      <c r="J3" s="17" t="s">
        <v>5</v>
      </c>
      <c r="K3" s="17" t="s">
        <v>4</v>
      </c>
      <c r="L3" s="11" t="s">
        <v>6</v>
      </c>
    </row>
    <row r="4" spans="1:12" ht="20.25" customHeight="1">
      <c r="A4" s="12" t="s">
        <v>16</v>
      </c>
      <c r="B4" s="35" t="s">
        <v>17</v>
      </c>
      <c r="C4" s="25">
        <v>38</v>
      </c>
      <c r="D4" s="25">
        <f>C4*1.5</f>
        <v>57</v>
      </c>
      <c r="E4" s="1">
        <v>16</v>
      </c>
      <c r="F4" s="1"/>
      <c r="G4" s="1"/>
      <c r="H4" s="1"/>
      <c r="I4" s="1"/>
      <c r="J4" s="1"/>
      <c r="K4" s="20">
        <f>SUM(E4:J4)</f>
        <v>16</v>
      </c>
      <c r="L4" s="10">
        <f>K4*D4</f>
        <v>912</v>
      </c>
    </row>
    <row r="5" spans="1:12" ht="20.25" customHeight="1">
      <c r="A5" s="12" t="s">
        <v>18</v>
      </c>
      <c r="B5" s="35" t="s">
        <v>19</v>
      </c>
      <c r="C5" s="25">
        <v>26.93</v>
      </c>
      <c r="D5" s="25">
        <f>C5*1.5</f>
        <v>40.394999999999996</v>
      </c>
      <c r="E5" s="1">
        <v>16</v>
      </c>
      <c r="F5" s="1"/>
      <c r="G5" s="1"/>
      <c r="H5" s="1"/>
      <c r="I5" s="1"/>
      <c r="J5" s="1"/>
      <c r="K5" s="20">
        <f>SUM(E5:J5)</f>
        <v>16</v>
      </c>
      <c r="L5" s="10">
        <f>K5*D5</f>
        <v>646.3199999999999</v>
      </c>
    </row>
    <row r="6" spans="1:12" ht="20.25" customHeight="1">
      <c r="A6" s="12" t="s">
        <v>20</v>
      </c>
      <c r="B6" s="35" t="s">
        <v>21</v>
      </c>
      <c r="C6" s="25">
        <v>22.58</v>
      </c>
      <c r="D6" s="25">
        <f>C6*1.5</f>
        <v>33.87</v>
      </c>
      <c r="E6" s="1">
        <v>16</v>
      </c>
      <c r="F6" s="1"/>
      <c r="G6" s="1"/>
      <c r="H6" s="1"/>
      <c r="I6" s="1"/>
      <c r="J6" s="1"/>
      <c r="K6" s="20">
        <f>SUM(E6:J6)</f>
        <v>16</v>
      </c>
      <c r="L6" s="10">
        <f>K6*D6</f>
        <v>541.92</v>
      </c>
    </row>
    <row r="7" spans="1:12" ht="20.25" customHeight="1" thickBot="1">
      <c r="A7" s="12" t="s">
        <v>41</v>
      </c>
      <c r="B7" s="35" t="s">
        <v>42</v>
      </c>
      <c r="C7" s="25">
        <v>42.86</v>
      </c>
      <c r="D7" s="25">
        <f>C7*1.5</f>
        <v>64.28999999999999</v>
      </c>
      <c r="E7" s="1">
        <v>16</v>
      </c>
      <c r="F7" s="1"/>
      <c r="G7" s="1"/>
      <c r="H7" s="1"/>
      <c r="I7" s="1"/>
      <c r="J7" s="1"/>
      <c r="K7" s="20">
        <f>SUM(E7:J7)</f>
        <v>16</v>
      </c>
      <c r="L7" s="73">
        <f>K7*D7</f>
        <v>1028.6399999999999</v>
      </c>
    </row>
    <row r="8" spans="1:12" ht="20.25" customHeight="1" thickTop="1">
      <c r="A8" s="9"/>
      <c r="B8" s="2"/>
      <c r="C8" s="3"/>
      <c r="D8" s="25"/>
      <c r="E8" s="1"/>
      <c r="F8" s="1"/>
      <c r="G8" s="1"/>
      <c r="H8" s="1"/>
      <c r="I8" s="1"/>
      <c r="J8" s="1"/>
      <c r="K8" s="20"/>
      <c r="L8" s="11">
        <f>SUM(L4:L7)</f>
        <v>3128.8799999999997</v>
      </c>
    </row>
    <row r="9" spans="1:12" ht="13.5" customHeight="1">
      <c r="A9" s="9"/>
      <c r="B9" s="2"/>
      <c r="C9" s="3"/>
      <c r="D9" s="25"/>
      <c r="E9" s="1"/>
      <c r="F9" s="1"/>
      <c r="G9" s="1"/>
      <c r="H9" s="1"/>
      <c r="I9" s="1"/>
      <c r="J9" s="1"/>
      <c r="K9" s="20"/>
      <c r="L9" s="10"/>
    </row>
    <row r="10" spans="1:12" ht="20.25" customHeight="1">
      <c r="A10" s="12" t="s">
        <v>24</v>
      </c>
      <c r="B10" s="35" t="s">
        <v>22</v>
      </c>
      <c r="C10" s="25">
        <v>22</v>
      </c>
      <c r="D10" s="25">
        <f>C10</f>
        <v>22</v>
      </c>
      <c r="E10" s="1">
        <v>16</v>
      </c>
      <c r="F10" s="1"/>
      <c r="G10" s="1"/>
      <c r="H10" s="1"/>
      <c r="I10" s="1"/>
      <c r="J10" s="1"/>
      <c r="K10" s="20">
        <f>SUM(E10:J10)</f>
        <v>16</v>
      </c>
      <c r="L10" s="10">
        <f>K10*D10</f>
        <v>352</v>
      </c>
    </row>
    <row r="11" spans="1:12" s="32" customFormat="1" ht="20.25" customHeight="1" thickBot="1">
      <c r="A11" s="16"/>
      <c r="B11" s="36"/>
      <c r="C11" s="25"/>
      <c r="D11" s="25"/>
      <c r="E11" s="1"/>
      <c r="F11" s="1"/>
      <c r="G11" s="1"/>
      <c r="H11" s="1"/>
      <c r="I11" s="1"/>
      <c r="J11" s="1"/>
      <c r="K11" s="21"/>
      <c r="L11" s="74">
        <f>K11*C11</f>
        <v>0</v>
      </c>
    </row>
    <row r="12" spans="1:12" ht="20.25" customHeight="1" thickTop="1">
      <c r="A12" s="9"/>
      <c r="B12" s="2"/>
      <c r="C12" s="3"/>
      <c r="D12" s="3"/>
      <c r="E12" s="1"/>
      <c r="F12" s="1"/>
      <c r="G12" s="1"/>
      <c r="H12" s="1"/>
      <c r="I12" s="1"/>
      <c r="J12" s="1"/>
      <c r="K12" s="1"/>
      <c r="L12" s="53">
        <f>SUM(L10:L11)</f>
        <v>352</v>
      </c>
    </row>
    <row r="13" spans="1:12" ht="20.25" customHeight="1">
      <c r="A13" s="89" t="s">
        <v>25</v>
      </c>
      <c r="B13" s="90"/>
      <c r="C13" s="3"/>
      <c r="D13" s="3"/>
      <c r="E13" s="1"/>
      <c r="F13" s="1"/>
      <c r="G13" s="1"/>
      <c r="H13" s="1"/>
      <c r="I13" s="1"/>
      <c r="J13" s="1"/>
      <c r="K13" s="1"/>
      <c r="L13" s="10"/>
    </row>
    <row r="14" spans="1:12" ht="20.25" customHeight="1">
      <c r="A14" s="47"/>
      <c r="B14" s="48"/>
      <c r="C14" s="3"/>
      <c r="D14" s="3"/>
      <c r="E14" s="1"/>
      <c r="F14" s="1"/>
      <c r="G14" s="1"/>
      <c r="H14" s="1"/>
      <c r="I14" s="1"/>
      <c r="J14" s="1"/>
      <c r="K14" s="1"/>
      <c r="L14" s="10"/>
    </row>
    <row r="15" spans="1:12" ht="20.25" customHeight="1">
      <c r="A15" s="95" t="s">
        <v>33</v>
      </c>
      <c r="B15" s="96"/>
      <c r="C15" s="3"/>
      <c r="D15" s="3"/>
      <c r="E15" s="1"/>
      <c r="F15" s="1"/>
      <c r="G15" s="1"/>
      <c r="H15" s="1"/>
      <c r="I15" s="1"/>
      <c r="J15" s="1"/>
      <c r="K15" s="1"/>
      <c r="L15" s="10"/>
    </row>
    <row r="16" spans="1:12" ht="12" customHeight="1">
      <c r="A16" s="26"/>
      <c r="B16" s="27"/>
      <c r="C16" s="3"/>
      <c r="D16" s="3"/>
      <c r="E16" s="1"/>
      <c r="F16" s="1"/>
      <c r="G16" s="1"/>
      <c r="H16" s="1"/>
      <c r="I16" s="1"/>
      <c r="J16" s="1"/>
      <c r="K16" s="1"/>
      <c r="L16" s="10"/>
    </row>
    <row r="17" spans="1:12" ht="20.25" customHeight="1">
      <c r="A17" s="12" t="s">
        <v>31</v>
      </c>
      <c r="B17" s="35" t="s">
        <v>32</v>
      </c>
      <c r="C17" s="25">
        <v>22</v>
      </c>
      <c r="D17" s="25">
        <v>22</v>
      </c>
      <c r="E17" s="1"/>
      <c r="F17" s="1">
        <v>15</v>
      </c>
      <c r="G17" s="1">
        <v>40</v>
      </c>
      <c r="H17" s="1"/>
      <c r="I17" s="1"/>
      <c r="J17" s="1"/>
      <c r="K17" s="20">
        <f>SUM(E17:J17)</f>
        <v>55</v>
      </c>
      <c r="L17" s="10">
        <f>K17*C17</f>
        <v>1210</v>
      </c>
    </row>
    <row r="18" spans="1:12" s="62" customFormat="1" ht="20.25" customHeight="1">
      <c r="A18" s="58" t="s">
        <v>45</v>
      </c>
      <c r="B18" s="59"/>
      <c r="C18" s="25">
        <v>22</v>
      </c>
      <c r="D18" s="25">
        <v>22</v>
      </c>
      <c r="E18" s="1"/>
      <c r="F18" s="1">
        <v>15</v>
      </c>
      <c r="G18" s="1">
        <v>40</v>
      </c>
      <c r="H18" s="1"/>
      <c r="I18" s="1"/>
      <c r="J18" s="1"/>
      <c r="K18" s="20">
        <f>SUM(E18:J18)</f>
        <v>55</v>
      </c>
      <c r="L18" s="10">
        <f>K18*C18</f>
        <v>1210</v>
      </c>
    </row>
    <row r="19" spans="1:12" s="32" customFormat="1" ht="20.25" customHeight="1">
      <c r="A19" s="58" t="s">
        <v>45</v>
      </c>
      <c r="B19" s="59"/>
      <c r="C19" s="25">
        <v>22</v>
      </c>
      <c r="D19" s="25">
        <v>22</v>
      </c>
      <c r="E19" s="1"/>
      <c r="F19" s="1">
        <v>15</v>
      </c>
      <c r="G19" s="1">
        <v>40</v>
      </c>
      <c r="H19" s="1"/>
      <c r="I19" s="1"/>
      <c r="J19" s="1"/>
      <c r="K19" s="20">
        <f>SUM(E19:J19)</f>
        <v>55</v>
      </c>
      <c r="L19" s="10">
        <f>K19*C19</f>
        <v>1210</v>
      </c>
    </row>
    <row r="20" spans="1:12" s="32" customFormat="1" ht="20.25" customHeight="1" thickBot="1">
      <c r="A20" s="58"/>
      <c r="B20" s="59"/>
      <c r="C20" s="60"/>
      <c r="D20" s="25"/>
      <c r="E20" s="1"/>
      <c r="F20" s="1"/>
      <c r="G20" s="1"/>
      <c r="H20" s="1"/>
      <c r="I20" s="1"/>
      <c r="J20" s="1"/>
      <c r="K20" s="21"/>
      <c r="L20" s="74">
        <f>K20*C20</f>
        <v>0</v>
      </c>
    </row>
    <row r="21" spans="1:12" ht="20.25" customHeight="1" thickTop="1">
      <c r="A21" s="97" t="s">
        <v>34</v>
      </c>
      <c r="B21" s="98"/>
      <c r="C21" s="98"/>
      <c r="D21" s="98"/>
      <c r="E21" s="98"/>
      <c r="F21" s="98"/>
      <c r="G21" s="99"/>
      <c r="H21" s="1"/>
      <c r="I21" s="1"/>
      <c r="J21" s="1"/>
      <c r="K21" s="1"/>
      <c r="L21" s="53">
        <f>SUM(L17:L20)</f>
        <v>3630</v>
      </c>
    </row>
    <row r="22" spans="1:12" ht="20.25" customHeight="1" thickBot="1">
      <c r="A22" s="49"/>
      <c r="B22" s="50"/>
      <c r="C22" s="51"/>
      <c r="D22" s="51"/>
      <c r="E22" s="4"/>
      <c r="F22" s="4"/>
      <c r="G22" s="4"/>
      <c r="H22" s="4"/>
      <c r="I22" s="4"/>
      <c r="J22" s="4"/>
      <c r="K22" s="4"/>
      <c r="L22" s="13"/>
    </row>
    <row r="23" spans="1:12" ht="20.25" customHeight="1" thickBot="1">
      <c r="A23" s="54"/>
      <c r="B23" s="55"/>
      <c r="C23" s="56"/>
      <c r="D23" s="56"/>
      <c r="E23" s="57"/>
      <c r="F23" s="57"/>
      <c r="G23" s="57"/>
      <c r="H23" s="57"/>
      <c r="I23" s="85" t="s">
        <v>9</v>
      </c>
      <c r="J23" s="86"/>
      <c r="K23" s="86"/>
      <c r="L23" s="7">
        <f>L21+L12+L8</f>
        <v>7110.879999999999</v>
      </c>
    </row>
    <row r="24" spans="1:12" ht="20.25" customHeight="1">
      <c r="A24" s="22"/>
      <c r="B24" s="8"/>
      <c r="C24" s="6"/>
      <c r="D24" s="6"/>
      <c r="E24" s="5"/>
      <c r="F24" s="5"/>
      <c r="G24" s="5"/>
      <c r="H24" s="5"/>
      <c r="I24" s="52"/>
      <c r="J24" s="5"/>
      <c r="K24" s="5"/>
      <c r="L24" s="53"/>
    </row>
    <row r="25" spans="1:12" ht="18.75" customHeight="1">
      <c r="A25" s="42" t="s">
        <v>8</v>
      </c>
      <c r="B25" s="2"/>
      <c r="C25" s="3"/>
      <c r="D25" s="3"/>
      <c r="E25" s="1"/>
      <c r="F25" s="1"/>
      <c r="G25" s="1"/>
      <c r="H25" s="1"/>
      <c r="I25" s="37"/>
      <c r="J25" s="1"/>
      <c r="K25" s="1"/>
      <c r="L25" s="11"/>
    </row>
    <row r="26" spans="1:12" ht="45" customHeight="1">
      <c r="A26" s="43"/>
      <c r="B26" s="93" t="s">
        <v>28</v>
      </c>
      <c r="C26" s="94"/>
      <c r="D26" s="38" t="s">
        <v>46</v>
      </c>
      <c r="E26" s="1"/>
      <c r="F26" s="39"/>
      <c r="G26" s="1"/>
      <c r="H26" s="1"/>
      <c r="I26" s="1"/>
      <c r="J26" s="1"/>
      <c r="K26" s="39" t="s">
        <v>29</v>
      </c>
      <c r="L26" s="10"/>
    </row>
    <row r="27" spans="1:12" ht="20.25" customHeight="1">
      <c r="A27" s="44"/>
      <c r="B27" s="91" t="s">
        <v>26</v>
      </c>
      <c r="C27" s="92"/>
      <c r="D27" s="1">
        <v>6</v>
      </c>
      <c r="E27" s="1"/>
      <c r="F27" s="40"/>
      <c r="G27" s="1"/>
      <c r="H27" s="1"/>
      <c r="I27" s="1"/>
      <c r="J27" s="1"/>
      <c r="K27" s="40">
        <v>240</v>
      </c>
      <c r="L27" s="45">
        <f>K27*D27</f>
        <v>1440</v>
      </c>
    </row>
    <row r="28" spans="1:12" ht="20.25" customHeight="1">
      <c r="A28" s="9"/>
      <c r="B28" s="91" t="s">
        <v>27</v>
      </c>
      <c r="C28" s="92"/>
      <c r="D28" s="1">
        <v>4</v>
      </c>
      <c r="E28" s="1"/>
      <c r="F28" s="40"/>
      <c r="G28" s="1"/>
      <c r="H28" s="1"/>
      <c r="I28" s="1"/>
      <c r="J28" s="1"/>
      <c r="K28" s="40">
        <v>180</v>
      </c>
      <c r="L28" s="45">
        <f>K28*D28</f>
        <v>720</v>
      </c>
    </row>
    <row r="29" spans="1:12" ht="20.25" customHeight="1">
      <c r="A29" s="9"/>
      <c r="B29" s="91"/>
      <c r="C29" s="92"/>
      <c r="D29" s="1"/>
      <c r="E29" s="1"/>
      <c r="F29" s="40"/>
      <c r="G29" s="1"/>
      <c r="H29" s="1"/>
      <c r="I29" s="1"/>
      <c r="J29" s="1"/>
      <c r="K29" s="1"/>
      <c r="L29" s="45"/>
    </row>
    <row r="30" spans="1:12" ht="20.25" customHeight="1" thickBot="1">
      <c r="A30" s="9" t="s">
        <v>44</v>
      </c>
      <c r="B30" s="91" t="s">
        <v>43</v>
      </c>
      <c r="C30" s="92"/>
      <c r="D30" s="1">
        <v>1</v>
      </c>
      <c r="E30" s="1"/>
      <c r="F30" s="40"/>
      <c r="G30" s="1"/>
      <c r="H30" s="1"/>
      <c r="I30" s="1"/>
      <c r="J30" s="1"/>
      <c r="K30" s="40">
        <v>729.12</v>
      </c>
      <c r="L30" s="46">
        <f>K30*D30</f>
        <v>729.12</v>
      </c>
    </row>
    <row r="31" spans="1:12" ht="20.25" customHeight="1" thickTop="1">
      <c r="A31" s="9"/>
      <c r="B31" s="35"/>
      <c r="C31" s="35"/>
      <c r="D31" s="1"/>
      <c r="E31" s="1"/>
      <c r="F31" s="40"/>
      <c r="G31" s="1"/>
      <c r="H31" s="1"/>
      <c r="I31" s="1"/>
      <c r="J31" s="93" t="s">
        <v>30</v>
      </c>
      <c r="K31" s="94"/>
      <c r="L31" s="53">
        <f>SUM(L27:L30)</f>
        <v>2889.12</v>
      </c>
    </row>
    <row r="32" spans="1:12" ht="20.25" customHeight="1">
      <c r="A32" s="9"/>
      <c r="B32" s="2"/>
      <c r="C32" s="3"/>
      <c r="D32" s="3"/>
      <c r="E32" s="1"/>
      <c r="F32" s="1"/>
      <c r="G32" s="1"/>
      <c r="H32" s="1"/>
      <c r="I32" s="1"/>
      <c r="J32" s="1"/>
      <c r="K32" s="1"/>
      <c r="L32" s="10"/>
    </row>
    <row r="33" spans="1:12" ht="20.25" customHeight="1">
      <c r="A33" s="9"/>
      <c r="B33" s="2"/>
      <c r="C33" s="3"/>
      <c r="D33" s="3"/>
      <c r="E33" s="1"/>
      <c r="F33" s="1"/>
      <c r="G33" s="1"/>
      <c r="H33" s="1"/>
      <c r="I33" s="87" t="s">
        <v>10</v>
      </c>
      <c r="J33" s="87"/>
      <c r="K33" s="87"/>
      <c r="L33" s="11">
        <f>L31+L23</f>
        <v>10000</v>
      </c>
    </row>
    <row r="34" spans="1:12" ht="20.25" customHeight="1">
      <c r="A34" s="9"/>
      <c r="B34" s="2"/>
      <c r="C34" s="3"/>
      <c r="D34" s="3"/>
      <c r="E34" s="1"/>
      <c r="F34" s="1"/>
      <c r="G34" s="1"/>
      <c r="H34" s="1"/>
      <c r="I34" s="1"/>
      <c r="J34" s="1"/>
      <c r="K34" s="1"/>
      <c r="L34" s="10"/>
    </row>
    <row r="35" spans="1:12" ht="20.25" customHeight="1">
      <c r="A35" s="9"/>
      <c r="B35" s="2"/>
      <c r="C35" s="3"/>
      <c r="D35" s="3"/>
      <c r="E35" s="1"/>
      <c r="F35" s="1"/>
      <c r="G35" s="1"/>
      <c r="H35" s="1"/>
      <c r="I35" s="88" t="s">
        <v>11</v>
      </c>
      <c r="J35" s="88"/>
      <c r="K35" s="88"/>
      <c r="L35" s="11">
        <v>10000</v>
      </c>
    </row>
    <row r="36" spans="1:12" ht="30" customHeight="1" thickBot="1">
      <c r="A36" s="14"/>
      <c r="B36" s="23"/>
      <c r="C36" s="15"/>
      <c r="D36" s="15"/>
      <c r="E36" s="19"/>
      <c r="F36" s="19"/>
      <c r="G36" s="19"/>
      <c r="H36" s="78" t="s">
        <v>12</v>
      </c>
      <c r="I36" s="78"/>
      <c r="J36" s="78"/>
      <c r="K36" s="78"/>
      <c r="L36" s="24">
        <v>0</v>
      </c>
    </row>
  </sheetData>
  <sheetProtection/>
  <mergeCells count="15">
    <mergeCell ref="J31:K31"/>
    <mergeCell ref="A15:B15"/>
    <mergeCell ref="A21:G21"/>
    <mergeCell ref="B29:C29"/>
    <mergeCell ref="B30:C30"/>
    <mergeCell ref="H36:K36"/>
    <mergeCell ref="A1:L1"/>
    <mergeCell ref="A2:L2"/>
    <mergeCell ref="I23:K23"/>
    <mergeCell ref="I33:K33"/>
    <mergeCell ref="I35:K35"/>
    <mergeCell ref="A13:B13"/>
    <mergeCell ref="B27:C27"/>
    <mergeCell ref="B28:C28"/>
    <mergeCell ref="B26:C26"/>
  </mergeCells>
  <printOptions horizontalCentered="1"/>
  <pageMargins left="0.25" right="0.25" top="0.5" bottom="0.25" header="0" footer="0"/>
  <pageSetup horizontalDpi="600" verticalDpi="600" orientation="portrait" scale="72" r:id="rId1"/>
  <headerFooter>
    <oddHeader>&amp;C&amp;"-,Bold"&amp;12SAMPLE WORKSHEET</oddHeader>
  </headerFooter>
  <ignoredErrors>
    <ignoredError sqref="K6:K7 K4:K5 K8 K17 K18:K19 K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10" zoomScalePageLayoutView="0" workbookViewId="0" topLeftCell="A1">
      <selection activeCell="A14" sqref="A14"/>
    </sheetView>
  </sheetViews>
  <sheetFormatPr defaultColWidth="9.140625" defaultRowHeight="20.25" customHeight="1"/>
  <cols>
    <col min="1" max="1" width="19.140625" style="31" customWidth="1"/>
    <col min="2" max="2" width="18.00390625" style="31" customWidth="1"/>
    <col min="3" max="3" width="11.8515625" style="30" customWidth="1"/>
    <col min="4" max="4" width="9.140625" style="30" customWidth="1"/>
    <col min="5" max="5" width="11.00390625" style="28" customWidth="1"/>
    <col min="6" max="6" width="10.00390625" style="28" customWidth="1"/>
    <col min="7" max="8" width="9.140625" style="28" customWidth="1"/>
    <col min="9" max="9" width="8.140625" style="28" customWidth="1"/>
    <col min="10" max="10" width="9.140625" style="28" customWidth="1"/>
    <col min="11" max="11" width="11.7109375" style="28" customWidth="1"/>
    <col min="12" max="12" width="16.140625" style="30" customWidth="1"/>
    <col min="13" max="16384" width="9.140625" style="28" customWidth="1"/>
  </cols>
  <sheetData>
    <row r="1" spans="1:12" ht="20.25" customHeight="1" thickBot="1">
      <c r="A1" s="79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20.25" customHeight="1">
      <c r="A2" s="82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s="29" customFormat="1" ht="28.5" customHeight="1">
      <c r="A3" s="41" t="s">
        <v>13</v>
      </c>
      <c r="B3" s="33" t="s">
        <v>14</v>
      </c>
      <c r="C3" s="34" t="s">
        <v>0</v>
      </c>
      <c r="D3" s="34" t="s">
        <v>23</v>
      </c>
      <c r="E3" s="64" t="s">
        <v>7</v>
      </c>
      <c r="F3" s="39" t="s">
        <v>57</v>
      </c>
      <c r="G3" s="64" t="s">
        <v>1</v>
      </c>
      <c r="H3" s="64" t="s">
        <v>2</v>
      </c>
      <c r="I3" s="64" t="s">
        <v>3</v>
      </c>
      <c r="J3" s="64" t="s">
        <v>5</v>
      </c>
      <c r="K3" s="64" t="s">
        <v>4</v>
      </c>
      <c r="L3" s="11" t="s">
        <v>6</v>
      </c>
    </row>
    <row r="4" spans="1:12" ht="18.75" customHeight="1">
      <c r="A4" s="12" t="s">
        <v>16</v>
      </c>
      <c r="B4" s="35" t="s">
        <v>17</v>
      </c>
      <c r="C4" s="25">
        <v>38</v>
      </c>
      <c r="D4" s="25">
        <f>C4*1.5</f>
        <v>57</v>
      </c>
      <c r="E4" s="1">
        <v>16</v>
      </c>
      <c r="F4" s="1"/>
      <c r="G4" s="1"/>
      <c r="H4" s="1"/>
      <c r="I4" s="1"/>
      <c r="J4" s="1"/>
      <c r="K4" s="20">
        <f>SUM(E4:J4)</f>
        <v>16</v>
      </c>
      <c r="L4" s="10">
        <f>K4*D4</f>
        <v>912</v>
      </c>
    </row>
    <row r="5" spans="1:12" ht="18.75" customHeight="1">
      <c r="A5" s="12" t="s">
        <v>18</v>
      </c>
      <c r="B5" s="35" t="s">
        <v>19</v>
      </c>
      <c r="C5" s="25">
        <v>26.93</v>
      </c>
      <c r="D5" s="25">
        <f>C5*1.5</f>
        <v>40.394999999999996</v>
      </c>
      <c r="E5" s="1">
        <v>16</v>
      </c>
      <c r="F5" s="1"/>
      <c r="G5" s="1"/>
      <c r="H5" s="1"/>
      <c r="I5" s="1"/>
      <c r="J5" s="1"/>
      <c r="K5" s="20">
        <f>SUM(E5:J5)</f>
        <v>16</v>
      </c>
      <c r="L5" s="10">
        <f>K5*D5</f>
        <v>646.3199999999999</v>
      </c>
    </row>
    <row r="6" spans="1:12" ht="18.75" customHeight="1">
      <c r="A6" s="12" t="s">
        <v>20</v>
      </c>
      <c r="B6" s="35" t="s">
        <v>21</v>
      </c>
      <c r="C6" s="25">
        <v>22.58</v>
      </c>
      <c r="D6" s="25">
        <f>C6*1.5</f>
        <v>33.87</v>
      </c>
      <c r="E6" s="1">
        <v>16</v>
      </c>
      <c r="F6" s="1"/>
      <c r="G6" s="1"/>
      <c r="H6" s="1"/>
      <c r="I6" s="1"/>
      <c r="J6" s="1"/>
      <c r="K6" s="20">
        <f>SUM(E6:J6)</f>
        <v>16</v>
      </c>
      <c r="L6" s="10">
        <f>K6*D6</f>
        <v>541.92</v>
      </c>
    </row>
    <row r="7" spans="1:12" ht="18.75" customHeight="1" thickBot="1">
      <c r="A7" s="12" t="s">
        <v>41</v>
      </c>
      <c r="B7" s="35" t="s">
        <v>42</v>
      </c>
      <c r="C7" s="25">
        <v>42.86</v>
      </c>
      <c r="D7" s="25">
        <f>C7*1.5</f>
        <v>64.28999999999999</v>
      </c>
      <c r="E7" s="1">
        <v>16</v>
      </c>
      <c r="F7" s="1"/>
      <c r="G7" s="1"/>
      <c r="H7" s="1"/>
      <c r="I7" s="1"/>
      <c r="J7" s="1"/>
      <c r="K7" s="20">
        <f>SUM(E7:J7)</f>
        <v>16</v>
      </c>
      <c r="L7" s="73">
        <f>K7*D7</f>
        <v>1028.6399999999999</v>
      </c>
    </row>
    <row r="8" spans="1:12" ht="18" customHeight="1" thickTop="1">
      <c r="A8" s="9"/>
      <c r="B8" s="2"/>
      <c r="C8" s="3"/>
      <c r="D8" s="25"/>
      <c r="E8" s="1"/>
      <c r="F8" s="1"/>
      <c r="G8" s="1"/>
      <c r="H8" s="1"/>
      <c r="I8" s="1"/>
      <c r="J8" s="1"/>
      <c r="K8" s="20"/>
      <c r="L8" s="53">
        <f>SUM(L4:L7)</f>
        <v>3128.8799999999997</v>
      </c>
    </row>
    <row r="9" spans="1:12" ht="9" customHeight="1">
      <c r="A9" s="41"/>
      <c r="B9" s="35"/>
      <c r="C9" s="3"/>
      <c r="D9" s="25"/>
      <c r="E9" s="1"/>
      <c r="F9" s="1"/>
      <c r="G9" s="1"/>
      <c r="H9" s="1"/>
      <c r="I9" s="1"/>
      <c r="J9" s="1"/>
      <c r="K9" s="20"/>
      <c r="L9" s="10"/>
    </row>
    <row r="10" spans="1:12" ht="15" customHeight="1">
      <c r="A10" s="12" t="s">
        <v>24</v>
      </c>
      <c r="B10" s="35" t="s">
        <v>22</v>
      </c>
      <c r="C10" s="25">
        <v>22</v>
      </c>
      <c r="D10" s="25">
        <f>C10</f>
        <v>22</v>
      </c>
      <c r="E10" s="1">
        <v>16</v>
      </c>
      <c r="F10" s="1"/>
      <c r="G10" s="1"/>
      <c r="H10" s="1"/>
      <c r="I10" s="1"/>
      <c r="J10" s="1"/>
      <c r="K10" s="20">
        <f>SUM(E10:J10)</f>
        <v>16</v>
      </c>
      <c r="L10" s="53">
        <f>K10*D10</f>
        <v>352</v>
      </c>
    </row>
    <row r="11" spans="1:12" ht="15.75" customHeight="1">
      <c r="A11" s="100" t="s">
        <v>56</v>
      </c>
      <c r="B11" s="90"/>
      <c r="C11" s="3"/>
      <c r="D11" s="3"/>
      <c r="E11" s="1"/>
      <c r="F11" s="1"/>
      <c r="G11" s="1"/>
      <c r="H11" s="1"/>
      <c r="I11" s="1"/>
      <c r="J11" s="1"/>
      <c r="K11" s="1"/>
      <c r="L11" s="11"/>
    </row>
    <row r="12" spans="1:12" ht="9.75" customHeight="1">
      <c r="A12" s="66"/>
      <c r="B12" s="67"/>
      <c r="C12" s="3"/>
      <c r="D12" s="3"/>
      <c r="E12" s="1"/>
      <c r="F12" s="1"/>
      <c r="G12" s="1"/>
      <c r="H12" s="1"/>
      <c r="I12" s="1"/>
      <c r="J12" s="1"/>
      <c r="K12" s="1"/>
      <c r="L12" s="10"/>
    </row>
    <row r="13" spans="1:12" ht="20.25" customHeight="1">
      <c r="A13" s="95" t="s">
        <v>54</v>
      </c>
      <c r="B13" s="96"/>
      <c r="C13" s="3"/>
      <c r="D13" s="3"/>
      <c r="E13" s="1"/>
      <c r="F13" s="1"/>
      <c r="G13" s="1"/>
      <c r="H13" s="1"/>
      <c r="I13" s="1"/>
      <c r="J13" s="1"/>
      <c r="K13" s="1"/>
      <c r="L13" s="10"/>
    </row>
    <row r="14" spans="1:12" ht="12" customHeight="1">
      <c r="A14" s="70"/>
      <c r="B14" s="71"/>
      <c r="C14" s="3"/>
      <c r="D14" s="3"/>
      <c r="E14" s="1"/>
      <c r="F14" s="1"/>
      <c r="G14" s="1"/>
      <c r="H14" s="1"/>
      <c r="I14" s="1"/>
      <c r="J14" s="1"/>
      <c r="K14" s="1"/>
      <c r="L14" s="10"/>
    </row>
    <row r="15" spans="1:12" ht="16.5" customHeight="1">
      <c r="A15" s="12" t="s">
        <v>45</v>
      </c>
      <c r="B15" s="35"/>
      <c r="C15" s="25">
        <v>22</v>
      </c>
      <c r="D15" s="25">
        <v>22</v>
      </c>
      <c r="E15" s="1"/>
      <c r="F15" s="1">
        <v>16</v>
      </c>
      <c r="G15" s="1">
        <v>40</v>
      </c>
      <c r="H15" s="1">
        <v>24</v>
      </c>
      <c r="I15" s="1">
        <v>4</v>
      </c>
      <c r="J15" s="1"/>
      <c r="K15" s="20">
        <f>SUM(E15:J15)</f>
        <v>84</v>
      </c>
      <c r="L15" s="10">
        <f>K15*C15</f>
        <v>1848</v>
      </c>
    </row>
    <row r="16" spans="1:12" s="62" customFormat="1" ht="16.5" customHeight="1">
      <c r="A16" s="58" t="s">
        <v>35</v>
      </c>
      <c r="B16" s="59" t="s">
        <v>36</v>
      </c>
      <c r="C16" s="60">
        <v>22</v>
      </c>
      <c r="D16" s="60">
        <v>22</v>
      </c>
      <c r="E16" s="1"/>
      <c r="F16" s="1">
        <v>16</v>
      </c>
      <c r="G16" s="61">
        <v>40</v>
      </c>
      <c r="H16" s="61">
        <v>24</v>
      </c>
      <c r="I16" s="61">
        <v>4</v>
      </c>
      <c r="J16" s="61"/>
      <c r="K16" s="21">
        <f>SUM(E16:J16)</f>
        <v>84</v>
      </c>
      <c r="L16" s="18">
        <f>K16*C16</f>
        <v>1848</v>
      </c>
    </row>
    <row r="17" spans="1:12" s="32" customFormat="1" ht="16.5" customHeight="1">
      <c r="A17" s="58" t="s">
        <v>37</v>
      </c>
      <c r="B17" s="59" t="s">
        <v>38</v>
      </c>
      <c r="C17" s="60">
        <v>35</v>
      </c>
      <c r="D17" s="25">
        <f>C17</f>
        <v>35</v>
      </c>
      <c r="E17" s="1"/>
      <c r="F17" s="1">
        <v>16</v>
      </c>
      <c r="G17" s="1">
        <v>40</v>
      </c>
      <c r="H17" s="1">
        <v>24</v>
      </c>
      <c r="I17" s="1">
        <v>4</v>
      </c>
      <c r="J17" s="1"/>
      <c r="K17" s="21">
        <f>SUM(E17:J17)</f>
        <v>84</v>
      </c>
      <c r="L17" s="18">
        <f>K17*C17</f>
        <v>2940</v>
      </c>
    </row>
    <row r="18" spans="1:12" s="32" customFormat="1" ht="16.5" customHeight="1" thickBot="1">
      <c r="A18" s="58" t="s">
        <v>39</v>
      </c>
      <c r="B18" s="59" t="s">
        <v>40</v>
      </c>
      <c r="C18" s="60">
        <v>22</v>
      </c>
      <c r="D18" s="25">
        <f>C18</f>
        <v>22</v>
      </c>
      <c r="E18" s="1"/>
      <c r="F18" s="1">
        <v>16</v>
      </c>
      <c r="G18" s="1">
        <v>40</v>
      </c>
      <c r="H18" s="1">
        <v>24</v>
      </c>
      <c r="I18" s="1">
        <v>4</v>
      </c>
      <c r="J18" s="1"/>
      <c r="K18" s="21">
        <f>SUM(E18:J18)</f>
        <v>84</v>
      </c>
      <c r="L18" s="74">
        <f>K18*C18</f>
        <v>1848</v>
      </c>
    </row>
    <row r="19" spans="1:12" ht="25.5" customHeight="1" thickTop="1">
      <c r="A19" s="97"/>
      <c r="B19" s="98"/>
      <c r="C19" s="98"/>
      <c r="D19" s="98"/>
      <c r="E19" s="98"/>
      <c r="F19" s="98"/>
      <c r="G19" s="98"/>
      <c r="H19" s="98"/>
      <c r="I19" s="98"/>
      <c r="J19" s="99"/>
      <c r="K19" s="1"/>
      <c r="L19" s="53">
        <f>SUM(L15:L18)</f>
        <v>8484</v>
      </c>
    </row>
    <row r="20" spans="1:12" ht="13.5" customHeight="1" thickBot="1">
      <c r="A20" s="49"/>
      <c r="B20" s="50"/>
      <c r="C20" s="51"/>
      <c r="D20" s="51"/>
      <c r="E20" s="4"/>
      <c r="F20" s="4"/>
      <c r="G20" s="4"/>
      <c r="H20" s="4"/>
      <c r="I20" s="4"/>
      <c r="J20" s="4"/>
      <c r="K20" s="4"/>
      <c r="L20" s="13"/>
    </row>
    <row r="21" spans="1:12" ht="15.75" customHeight="1" thickBot="1">
      <c r="A21" s="54"/>
      <c r="B21" s="55"/>
      <c r="C21" s="56"/>
      <c r="D21" s="56"/>
      <c r="E21" s="63"/>
      <c r="F21" s="63"/>
      <c r="G21" s="63"/>
      <c r="H21" s="63"/>
      <c r="I21" s="85" t="s">
        <v>9</v>
      </c>
      <c r="J21" s="86"/>
      <c r="K21" s="86"/>
      <c r="L21" s="7">
        <f>L8+L10+L19</f>
        <v>11964.88</v>
      </c>
    </row>
    <row r="22" spans="1:12" ht="21" customHeight="1">
      <c r="A22" s="42" t="s">
        <v>8</v>
      </c>
      <c r="B22" s="2"/>
      <c r="C22" s="3"/>
      <c r="D22" s="3"/>
      <c r="E22" s="1"/>
      <c r="F22" s="1"/>
      <c r="G22" s="1"/>
      <c r="H22" s="1"/>
      <c r="I22" s="65"/>
      <c r="J22" s="1"/>
      <c r="K22" s="1"/>
      <c r="L22" s="11"/>
    </row>
    <row r="23" spans="1:12" ht="27.75" customHeight="1">
      <c r="A23" s="43"/>
      <c r="B23" s="93" t="s">
        <v>28</v>
      </c>
      <c r="C23" s="94"/>
      <c r="D23" s="38" t="s">
        <v>52</v>
      </c>
      <c r="E23" s="1"/>
      <c r="F23" s="1"/>
      <c r="G23" s="1"/>
      <c r="H23" s="1"/>
      <c r="I23" s="1"/>
      <c r="J23" s="1"/>
      <c r="K23" s="39" t="s">
        <v>29</v>
      </c>
      <c r="L23" s="10"/>
    </row>
    <row r="24" spans="1:12" ht="20.25" customHeight="1">
      <c r="A24" s="44"/>
      <c r="B24" s="91" t="s">
        <v>50</v>
      </c>
      <c r="C24" s="92"/>
      <c r="D24" s="1">
        <v>5</v>
      </c>
      <c r="E24" s="1"/>
      <c r="F24" s="1"/>
      <c r="G24" s="1"/>
      <c r="H24" s="1"/>
      <c r="I24" s="1"/>
      <c r="J24" s="1"/>
      <c r="K24" s="40">
        <v>129</v>
      </c>
      <c r="L24" s="45">
        <f>D24*K24</f>
        <v>645</v>
      </c>
    </row>
    <row r="25" spans="1:12" ht="20.25" customHeight="1">
      <c r="A25" s="9"/>
      <c r="B25" s="91" t="s">
        <v>27</v>
      </c>
      <c r="C25" s="92"/>
      <c r="D25" s="1">
        <v>5</v>
      </c>
      <c r="E25" s="1"/>
      <c r="F25" s="1"/>
      <c r="G25" s="1"/>
      <c r="H25" s="1"/>
      <c r="I25" s="1"/>
      <c r="J25" s="1"/>
      <c r="K25" s="40">
        <v>180</v>
      </c>
      <c r="L25" s="45">
        <f>D25*K25</f>
        <v>900</v>
      </c>
    </row>
    <row r="26" spans="1:12" ht="20.25" customHeight="1" thickBot="1">
      <c r="A26" s="9"/>
      <c r="B26" s="91" t="s">
        <v>51</v>
      </c>
      <c r="C26" s="92"/>
      <c r="D26" s="1">
        <v>4</v>
      </c>
      <c r="E26" s="1"/>
      <c r="F26" s="1"/>
      <c r="G26" s="1"/>
      <c r="H26" s="1"/>
      <c r="I26" s="1"/>
      <c r="J26" s="75"/>
      <c r="K26" s="76">
        <v>399</v>
      </c>
      <c r="L26" s="77">
        <f>D26*K26</f>
        <v>1596</v>
      </c>
    </row>
    <row r="27" spans="1:12" ht="20.25" customHeight="1" thickTop="1">
      <c r="A27" s="9"/>
      <c r="B27" s="28"/>
      <c r="C27" s="28"/>
      <c r="D27" s="1"/>
      <c r="E27" s="1"/>
      <c r="F27" s="40"/>
      <c r="G27" s="1"/>
      <c r="H27" s="1"/>
      <c r="I27" s="1"/>
      <c r="J27" s="93" t="s">
        <v>30</v>
      </c>
      <c r="K27" s="101"/>
      <c r="L27" s="53">
        <f>SUM(L24:L26)</f>
        <v>3141</v>
      </c>
    </row>
    <row r="28" spans="1:12" ht="13.5" customHeight="1">
      <c r="A28" s="9"/>
      <c r="B28" s="68"/>
      <c r="C28" s="69"/>
      <c r="D28" s="1"/>
      <c r="E28" s="1"/>
      <c r="F28" s="1"/>
      <c r="G28" s="1"/>
      <c r="H28" s="1"/>
      <c r="I28" s="1"/>
      <c r="J28" s="1"/>
      <c r="K28" s="40"/>
      <c r="L28" s="45"/>
    </row>
    <row r="29" spans="1:12" ht="16.5" customHeight="1">
      <c r="A29" s="41" t="s">
        <v>47</v>
      </c>
      <c r="B29" s="68"/>
      <c r="C29" s="69"/>
      <c r="D29" s="1"/>
      <c r="E29" s="1"/>
      <c r="F29" s="1"/>
      <c r="G29" s="1"/>
      <c r="H29" s="1"/>
      <c r="I29" s="1"/>
      <c r="J29" s="1"/>
      <c r="K29" s="40"/>
      <c r="L29" s="11"/>
    </row>
    <row r="30" spans="1:12" ht="16.5" customHeight="1">
      <c r="A30" s="72" t="s">
        <v>48</v>
      </c>
      <c r="B30" s="35"/>
      <c r="C30" s="35"/>
      <c r="D30" s="1"/>
      <c r="E30" s="1"/>
      <c r="F30" s="1"/>
      <c r="G30" s="1"/>
      <c r="H30" s="1"/>
      <c r="I30" s="1"/>
      <c r="J30" s="1"/>
      <c r="K30" s="40"/>
      <c r="L30" s="11">
        <v>4581</v>
      </c>
    </row>
    <row r="31" spans="1:12" ht="10.5" customHeight="1">
      <c r="A31" s="9"/>
      <c r="B31" s="2"/>
      <c r="C31" s="3"/>
      <c r="D31" s="3"/>
      <c r="E31" s="1"/>
      <c r="F31" s="1"/>
      <c r="G31" s="1"/>
      <c r="H31" s="1"/>
      <c r="I31" s="1"/>
      <c r="J31" s="1"/>
      <c r="K31" s="1"/>
      <c r="L31" s="10"/>
    </row>
    <row r="32" spans="1:12" ht="20.25" customHeight="1">
      <c r="A32" s="9"/>
      <c r="B32" s="2"/>
      <c r="C32" s="3"/>
      <c r="D32" s="3"/>
      <c r="E32" s="1"/>
      <c r="F32" s="1"/>
      <c r="G32" s="1"/>
      <c r="H32" s="1"/>
      <c r="I32" s="87" t="s">
        <v>10</v>
      </c>
      <c r="J32" s="87"/>
      <c r="K32" s="87"/>
      <c r="L32" s="11">
        <f>L21+L27+L30</f>
        <v>19686.879999999997</v>
      </c>
    </row>
    <row r="33" spans="1:12" ht="9" customHeight="1">
      <c r="A33" s="9"/>
      <c r="B33" s="2"/>
      <c r="C33" s="3"/>
      <c r="D33" s="3"/>
      <c r="E33" s="1"/>
      <c r="F33" s="1"/>
      <c r="G33" s="1"/>
      <c r="H33" s="1"/>
      <c r="I33" s="1"/>
      <c r="J33" s="1"/>
      <c r="K33" s="1"/>
      <c r="L33" s="10"/>
    </row>
    <row r="34" spans="1:12" ht="20.25" customHeight="1">
      <c r="A34" s="9"/>
      <c r="B34" s="2"/>
      <c r="C34" s="3"/>
      <c r="D34" s="3"/>
      <c r="E34" s="1"/>
      <c r="F34" s="1"/>
      <c r="G34" s="1"/>
      <c r="H34" s="1"/>
      <c r="I34" s="88" t="s">
        <v>11</v>
      </c>
      <c r="J34" s="88"/>
      <c r="K34" s="88"/>
      <c r="L34" s="11">
        <v>10000</v>
      </c>
    </row>
    <row r="35" spans="1:12" ht="22.5" customHeight="1" thickBot="1">
      <c r="A35" s="14"/>
      <c r="B35" s="23"/>
      <c r="C35" s="15"/>
      <c r="D35" s="15"/>
      <c r="E35" s="19"/>
      <c r="F35" s="19"/>
      <c r="G35" s="19"/>
      <c r="H35" s="78" t="s">
        <v>49</v>
      </c>
      <c r="I35" s="78"/>
      <c r="J35" s="78"/>
      <c r="K35" s="78"/>
      <c r="L35" s="24">
        <f>L32-L34</f>
        <v>9686.879999999997</v>
      </c>
    </row>
  </sheetData>
  <sheetProtection/>
  <mergeCells count="14">
    <mergeCell ref="B25:C25"/>
    <mergeCell ref="J27:K27"/>
    <mergeCell ref="I32:K32"/>
    <mergeCell ref="A19:J19"/>
    <mergeCell ref="A1:L1"/>
    <mergeCell ref="A2:L2"/>
    <mergeCell ref="A13:B13"/>
    <mergeCell ref="B26:C26"/>
    <mergeCell ref="I34:K34"/>
    <mergeCell ref="H35:K35"/>
    <mergeCell ref="A11:B11"/>
    <mergeCell ref="I21:K21"/>
    <mergeCell ref="B23:C23"/>
    <mergeCell ref="B24:C24"/>
  </mergeCells>
  <printOptions horizontalCentered="1"/>
  <pageMargins left="0.25" right="0.25" top="0.25" bottom="0.25" header="0" footer="0"/>
  <pageSetup horizontalDpi="600" verticalDpi="600" orientation="landscape" scale="90" r:id="rId1"/>
  <ignoredErrors>
    <ignoredError sqref="K15:K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krobitaille</dc:creator>
  <cp:keywords/>
  <dc:description/>
  <cp:lastModifiedBy>O'Connor, Patrick (EPS)</cp:lastModifiedBy>
  <cp:lastPrinted>2016-05-23T16:15:28Z</cp:lastPrinted>
  <dcterms:created xsi:type="dcterms:W3CDTF">2013-12-20T23:42:32Z</dcterms:created>
  <dcterms:modified xsi:type="dcterms:W3CDTF">2017-08-25T19:59:50Z</dcterms:modified>
  <cp:category/>
  <cp:version/>
  <cp:contentType/>
  <cp:contentStatus/>
</cp:coreProperties>
</file>