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80" yWindow="60" windowWidth="21345" windowHeight="9090" activeTab="0"/>
  </bookViews>
  <sheets>
    <sheet name="2012" sheetId="1" r:id="rId1"/>
  </sheets>
  <definedNames>
    <definedName name="_xlnm.Print_Area" localSheetId="0">'2012'!$A$1:$O$55</definedName>
  </definedNames>
  <calcPr fullCalcOnLoad="1"/>
</workbook>
</file>

<file path=xl/sharedStrings.xml><?xml version="1.0" encoding="utf-8"?>
<sst xmlns="http://schemas.openxmlformats.org/spreadsheetml/2006/main" count="78" uniqueCount="42">
  <si>
    <t>Total</t>
  </si>
  <si>
    <t>15-24</t>
  </si>
  <si>
    <t>25-34</t>
  </si>
  <si>
    <t>35-44</t>
  </si>
  <si>
    <t>45-54</t>
  </si>
  <si>
    <t>55-64</t>
  </si>
  <si>
    <t>65-74</t>
  </si>
  <si>
    <t>75-84</t>
  </si>
  <si>
    <t>85+</t>
  </si>
  <si>
    <t>MASSACHUSETTS VIOLENT DEATH REPORTING SYSTEM</t>
  </si>
  <si>
    <t>HOMICIDE</t>
  </si>
  <si>
    <t>SUICIDE</t>
  </si>
  <si>
    <t>Count</t>
  </si>
  <si>
    <t>Percent</t>
  </si>
  <si>
    <t>Rate per</t>
  </si>
  <si>
    <t>SEX</t>
  </si>
  <si>
    <t>Male</t>
  </si>
  <si>
    <t>Female</t>
  </si>
  <si>
    <t>RACE/ETHNICITY</t>
  </si>
  <si>
    <t>White non-Hispanic</t>
  </si>
  <si>
    <t xml:space="preserve">Black non-Hispanic </t>
  </si>
  <si>
    <t>Asian</t>
  </si>
  <si>
    <t>Hispanic</t>
  </si>
  <si>
    <t>AGE GROUP</t>
  </si>
  <si>
    <t>0-14</t>
  </si>
  <si>
    <t>Unknown</t>
  </si>
  <si>
    <t>MARITAL STATUS (Ages 15+)</t>
  </si>
  <si>
    <t>Married</t>
  </si>
  <si>
    <t>Never Married</t>
  </si>
  <si>
    <t>Widowed</t>
  </si>
  <si>
    <t>Divorced</t>
  </si>
  <si>
    <t>Single, NOS</t>
  </si>
  <si>
    <t>YEARS OF EDUCATION (Ages 25+)</t>
  </si>
  <si>
    <t xml:space="preserve"> 0-8</t>
  </si>
  <si>
    <t xml:space="preserve"> 9-12</t>
  </si>
  <si>
    <t xml:space="preserve"> 13-16</t>
  </si>
  <si>
    <t xml:space="preserve"> 17+</t>
  </si>
  <si>
    <t>TOTAL</t>
  </si>
  <si>
    <t>TOTAL Violent Deaths</t>
  </si>
  <si>
    <t>Other/unknown race/ethnicity</t>
  </si>
  <si>
    <t>UNDETERMINED</t>
  </si>
  <si>
    <t>--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</si>
</sst>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0.0000"/>
  </numFmts>
  <fonts count="55">
    <font>
      <sz val="10"/>
      <name val="Arial"/>
      <family val="0"/>
    </font>
    <font>
      <b/>
      <sz val="20"/>
      <color indexed="9"/>
      <name val="Californian FB"/>
      <family val="1"/>
    </font>
    <font>
      <b/>
      <sz val="26"/>
      <color indexed="9"/>
      <name val="Californian FB"/>
      <family val="1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Californian FB"/>
      <family val="1"/>
    </font>
    <font>
      <sz val="10"/>
      <name val="Arial Narrow"/>
      <family val="2"/>
    </font>
    <font>
      <b/>
      <sz val="12"/>
      <color indexed="9"/>
      <name val="Arial Narrow"/>
      <family val="2"/>
    </font>
    <font>
      <b/>
      <sz val="10"/>
      <color indexed="9"/>
      <name val="Arial Narrow"/>
      <family val="2"/>
    </font>
    <font>
      <b/>
      <sz val="10"/>
      <name val="Arial Narrow"/>
      <family val="2"/>
    </font>
    <font>
      <sz val="11"/>
      <name val="Arial Narrow"/>
      <family val="2"/>
    </font>
    <font>
      <b/>
      <sz val="14"/>
      <color indexed="9"/>
      <name val="Californian FB"/>
      <family val="1"/>
    </font>
    <font>
      <b/>
      <sz val="14"/>
      <color indexed="9"/>
      <name val="Arial Narrow"/>
      <family val="2"/>
    </font>
    <font>
      <b/>
      <sz val="14"/>
      <name val="Arial Narrow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9"/>
      <name val="Californian FB"/>
      <family val="1"/>
    </font>
    <font>
      <sz val="12"/>
      <color indexed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Arial"/>
      <family val="0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0000FF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168" fontId="3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168" fontId="6" fillId="0" borderId="1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3" fontId="6" fillId="0" borderId="10" xfId="0" applyNumberFormat="1" applyFont="1" applyBorder="1" applyAlignment="1">
      <alignment horizontal="center" vertical="center"/>
    </xf>
    <xf numFmtId="3" fontId="6" fillId="0" borderId="11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168" fontId="6" fillId="0" borderId="13" xfId="59" applyNumberFormat="1" applyFont="1" applyBorder="1" applyAlignment="1">
      <alignment vertical="center"/>
    </xf>
    <xf numFmtId="168" fontId="6" fillId="0" borderId="14" xfId="0" applyNumberFormat="1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168" fontId="6" fillId="0" borderId="16" xfId="59" applyNumberFormat="1" applyFont="1" applyBorder="1" applyAlignment="1">
      <alignment vertical="center"/>
    </xf>
    <xf numFmtId="168" fontId="6" fillId="0" borderId="16" xfId="0" applyNumberFormat="1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168" fontId="9" fillId="0" borderId="10" xfId="59" applyNumberFormat="1" applyFont="1" applyBorder="1" applyAlignment="1">
      <alignment vertical="center"/>
    </xf>
    <xf numFmtId="168" fontId="9" fillId="0" borderId="17" xfId="0" applyNumberFormat="1" applyFont="1" applyBorder="1" applyAlignment="1">
      <alignment vertical="center"/>
    </xf>
    <xf numFmtId="168" fontId="9" fillId="0" borderId="13" xfId="59" applyNumberFormat="1" applyFont="1" applyBorder="1" applyAlignment="1">
      <alignment vertical="center"/>
    </xf>
    <xf numFmtId="168" fontId="9" fillId="0" borderId="10" xfId="0" applyNumberFormat="1" applyFont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168" fontId="6" fillId="0" borderId="14" xfId="0" applyNumberFormat="1" applyFont="1" applyBorder="1" applyAlignment="1">
      <alignment horizontal="right" vertical="center"/>
    </xf>
    <xf numFmtId="0" fontId="6" fillId="0" borderId="18" xfId="0" applyFont="1" applyBorder="1" applyAlignment="1">
      <alignment vertical="center"/>
    </xf>
    <xf numFmtId="168" fontId="6" fillId="0" borderId="14" xfId="0" applyNumberFormat="1" applyFont="1" applyBorder="1" applyAlignment="1" quotePrefix="1">
      <alignment horizontal="right" vertical="center"/>
    </xf>
    <xf numFmtId="0" fontId="6" fillId="0" borderId="16" xfId="0" applyFont="1" applyFill="1" applyBorder="1" applyAlignment="1">
      <alignment vertical="center"/>
    </xf>
    <xf numFmtId="168" fontId="6" fillId="0" borderId="16" xfId="0" applyNumberFormat="1" applyFont="1" applyBorder="1" applyAlignment="1" quotePrefix="1">
      <alignment horizontal="right" vertical="center"/>
    </xf>
    <xf numFmtId="168" fontId="9" fillId="0" borderId="14" xfId="0" applyNumberFormat="1" applyFont="1" applyBorder="1" applyAlignment="1">
      <alignment horizontal="right" vertical="center"/>
    </xf>
    <xf numFmtId="168" fontId="6" fillId="0" borderId="19" xfId="0" applyNumberFormat="1" applyFont="1" applyBorder="1" applyAlignment="1" quotePrefix="1">
      <alignment horizontal="right" vertical="center"/>
    </xf>
    <xf numFmtId="168" fontId="6" fillId="0" borderId="19" xfId="0" applyNumberFormat="1" applyFont="1" applyBorder="1" applyAlignment="1">
      <alignment horizontal="right" vertical="center"/>
    </xf>
    <xf numFmtId="168" fontId="6" fillId="0" borderId="20" xfId="0" applyNumberFormat="1" applyFont="1" applyBorder="1" applyAlignment="1">
      <alignment vertical="center"/>
    </xf>
    <xf numFmtId="1" fontId="6" fillId="0" borderId="18" xfId="0" applyNumberFormat="1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168" fontId="6" fillId="0" borderId="10" xfId="59" applyNumberFormat="1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168" fontId="6" fillId="0" borderId="19" xfId="59" applyNumberFormat="1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168" fontId="6" fillId="0" borderId="22" xfId="59" applyNumberFormat="1" applyFont="1" applyBorder="1" applyAlignment="1">
      <alignment vertical="center"/>
    </xf>
    <xf numFmtId="168" fontId="6" fillId="0" borderId="22" xfId="0" applyNumberFormat="1" applyFont="1" applyBorder="1" applyAlignment="1" quotePrefix="1">
      <alignment horizontal="right" vertical="center"/>
    </xf>
    <xf numFmtId="168" fontId="6" fillId="0" borderId="23" xfId="59" applyNumberFormat="1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168" fontId="6" fillId="0" borderId="23" xfId="0" applyNumberFormat="1" applyFont="1" applyBorder="1" applyAlignment="1">
      <alignment vertical="center"/>
    </xf>
    <xf numFmtId="168" fontId="6" fillId="0" borderId="17" xfId="0" applyNumberFormat="1" applyFont="1" applyBorder="1" applyAlignment="1" quotePrefix="1">
      <alignment horizontal="right" vertical="center"/>
    </xf>
    <xf numFmtId="0" fontId="9" fillId="0" borderId="11" xfId="0" applyFont="1" applyFill="1" applyBorder="1" applyAlignment="1">
      <alignment vertical="center"/>
    </xf>
    <xf numFmtId="168" fontId="6" fillId="0" borderId="23" xfId="0" applyNumberFormat="1" applyFont="1" applyBorder="1" applyAlignment="1" quotePrefix="1">
      <alignment horizontal="right" vertical="center"/>
    </xf>
    <xf numFmtId="168" fontId="6" fillId="0" borderId="24" xfId="0" applyNumberFormat="1" applyFont="1" applyBorder="1" applyAlignment="1" quotePrefix="1">
      <alignment horizontal="right" vertical="center"/>
    </xf>
    <xf numFmtId="168" fontId="9" fillId="0" borderId="17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168" fontId="3" fillId="0" borderId="0" xfId="0" applyNumberFormat="1" applyFont="1" applyAlignment="1">
      <alignment/>
    </xf>
    <xf numFmtId="168" fontId="9" fillId="0" borderId="13" xfId="0" applyNumberFormat="1" applyFont="1" applyBorder="1" applyAlignment="1">
      <alignment vertical="center"/>
    </xf>
    <xf numFmtId="168" fontId="6" fillId="0" borderId="13" xfId="59" applyNumberFormat="1" applyFont="1" applyBorder="1" applyAlignment="1">
      <alignment horizontal="right" vertical="center"/>
    </xf>
    <xf numFmtId="168" fontId="6" fillId="0" borderId="23" xfId="59" applyNumberFormat="1" applyFont="1" applyBorder="1" applyAlignment="1">
      <alignment horizontal="right" vertical="center"/>
    </xf>
    <xf numFmtId="168" fontId="6" fillId="0" borderId="16" xfId="59" applyNumberFormat="1" applyFont="1" applyBorder="1" applyAlignment="1">
      <alignment horizontal="right" vertical="center"/>
    </xf>
    <xf numFmtId="0" fontId="0" fillId="0" borderId="17" xfId="0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6" fillId="0" borderId="25" xfId="0" applyFont="1" applyBorder="1" applyAlignment="1">
      <alignment horizontal="left" vertical="center"/>
    </xf>
    <xf numFmtId="0" fontId="3" fillId="0" borderId="26" xfId="0" applyFont="1" applyFill="1" applyBorder="1" applyAlignment="1">
      <alignment horizontal="center" vertical="center"/>
    </xf>
    <xf numFmtId="0" fontId="9" fillId="0" borderId="19" xfId="0" applyFont="1" applyBorder="1" applyAlignment="1">
      <alignment vertical="center"/>
    </xf>
    <xf numFmtId="0" fontId="6" fillId="0" borderId="19" xfId="0" applyFont="1" applyBorder="1" applyAlignment="1">
      <alignment horizontal="left" vertical="center"/>
    </xf>
    <xf numFmtId="0" fontId="9" fillId="0" borderId="19" xfId="0" applyFont="1" applyBorder="1" applyAlignment="1">
      <alignment horizontal="left" vertical="center"/>
    </xf>
    <xf numFmtId="0" fontId="4" fillId="33" borderId="27" xfId="0" applyFont="1" applyFill="1" applyBorder="1" applyAlignment="1">
      <alignment vertical="center"/>
    </xf>
    <xf numFmtId="0" fontId="17" fillId="33" borderId="28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0" fillId="34" borderId="29" xfId="0" applyFill="1" applyBorder="1" applyAlignment="1">
      <alignment/>
    </xf>
    <xf numFmtId="0" fontId="0" fillId="34" borderId="30" xfId="0" applyFill="1" applyBorder="1" applyAlignment="1">
      <alignment/>
    </xf>
    <xf numFmtId="0" fontId="7" fillId="33" borderId="27" xfId="0" applyFont="1" applyFill="1" applyBorder="1" applyAlignment="1">
      <alignment horizontal="center" vertical="center"/>
    </xf>
    <xf numFmtId="0" fontId="5" fillId="33" borderId="25" xfId="0" applyFont="1" applyFill="1" applyBorder="1" applyAlignment="1">
      <alignment vertical="center"/>
    </xf>
    <xf numFmtId="0" fontId="7" fillId="33" borderId="0" xfId="0" applyFont="1" applyFill="1" applyBorder="1" applyAlignment="1">
      <alignment vertical="center"/>
    </xf>
    <xf numFmtId="0" fontId="8" fillId="33" borderId="25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 vertical="center"/>
    </xf>
    <xf numFmtId="168" fontId="8" fillId="33" borderId="25" xfId="0" applyNumberFormat="1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vertical="center"/>
    </xf>
    <xf numFmtId="0" fontId="8" fillId="33" borderId="25" xfId="0" applyFont="1" applyFill="1" applyBorder="1" applyAlignment="1">
      <alignment vertical="center"/>
    </xf>
    <xf numFmtId="168" fontId="8" fillId="33" borderId="25" xfId="59" applyNumberFormat="1" applyFont="1" applyFill="1" applyBorder="1" applyAlignment="1">
      <alignment vertical="center"/>
    </xf>
    <xf numFmtId="168" fontId="8" fillId="33" borderId="25" xfId="0" applyNumberFormat="1" applyFont="1" applyFill="1" applyBorder="1" applyAlignment="1">
      <alignment vertical="center"/>
    </xf>
    <xf numFmtId="0" fontId="8" fillId="33" borderId="0" xfId="0" applyFont="1" applyFill="1" applyBorder="1" applyAlignment="1">
      <alignment vertical="center"/>
    </xf>
    <xf numFmtId="0" fontId="7" fillId="33" borderId="11" xfId="0" applyFont="1" applyFill="1" applyBorder="1" applyAlignment="1">
      <alignment vertical="center"/>
    </xf>
    <xf numFmtId="0" fontId="4" fillId="33" borderId="17" xfId="0" applyFont="1" applyFill="1" applyBorder="1" applyAlignment="1">
      <alignment vertical="center"/>
    </xf>
    <xf numFmtId="0" fontId="4" fillId="33" borderId="0" xfId="0" applyFont="1" applyFill="1" applyBorder="1" applyAlignment="1">
      <alignment vertical="center"/>
    </xf>
    <xf numFmtId="0" fontId="9" fillId="33" borderId="25" xfId="0" applyFont="1" applyFill="1" applyBorder="1" applyAlignment="1">
      <alignment vertical="center"/>
    </xf>
    <xf numFmtId="168" fontId="9" fillId="33" borderId="25" xfId="59" applyNumberFormat="1" applyFont="1" applyFill="1" applyBorder="1" applyAlignment="1">
      <alignment vertical="center"/>
    </xf>
    <xf numFmtId="168" fontId="9" fillId="33" borderId="25" xfId="0" applyNumberFormat="1" applyFont="1" applyFill="1" applyBorder="1" applyAlignment="1">
      <alignment vertical="center"/>
    </xf>
    <xf numFmtId="0" fontId="9" fillId="33" borderId="0" xfId="0" applyFont="1" applyFill="1" applyBorder="1" applyAlignment="1">
      <alignment vertical="center"/>
    </xf>
    <xf numFmtId="168" fontId="9" fillId="33" borderId="26" xfId="59" applyNumberFormat="1" applyFont="1" applyFill="1" applyBorder="1" applyAlignment="1">
      <alignment vertical="center"/>
    </xf>
    <xf numFmtId="0" fontId="4" fillId="33" borderId="11" xfId="0" applyFont="1" applyFill="1" applyBorder="1" applyAlignment="1">
      <alignment vertical="center"/>
    </xf>
    <xf numFmtId="0" fontId="3" fillId="33" borderId="14" xfId="0" applyFont="1" applyFill="1" applyBorder="1" applyAlignment="1">
      <alignment vertical="center"/>
    </xf>
    <xf numFmtId="0" fontId="4" fillId="33" borderId="28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 vertical="center"/>
    </xf>
    <xf numFmtId="0" fontId="10" fillId="33" borderId="28" xfId="0" applyFont="1" applyFill="1" applyBorder="1" applyAlignment="1">
      <alignment vertical="center"/>
    </xf>
    <xf numFmtId="168" fontId="10" fillId="33" borderId="28" xfId="0" applyNumberFormat="1" applyFont="1" applyFill="1" applyBorder="1" applyAlignment="1">
      <alignment vertical="center"/>
    </xf>
    <xf numFmtId="0" fontId="10" fillId="33" borderId="28" xfId="0" applyFont="1" applyFill="1" applyBorder="1" applyAlignment="1">
      <alignment horizontal="right" vertical="center"/>
    </xf>
    <xf numFmtId="0" fontId="10" fillId="33" borderId="0" xfId="0" applyFont="1" applyFill="1" applyBorder="1" applyAlignment="1">
      <alignment vertical="center"/>
    </xf>
    <xf numFmtId="0" fontId="3" fillId="33" borderId="11" xfId="0" applyFont="1" applyFill="1" applyBorder="1" applyAlignment="1">
      <alignment vertical="center"/>
    </xf>
    <xf numFmtId="0" fontId="3" fillId="33" borderId="17" xfId="0" applyFont="1" applyFill="1" applyBorder="1" applyAlignment="1">
      <alignment vertical="center"/>
    </xf>
    <xf numFmtId="0" fontId="3" fillId="33" borderId="10" xfId="0" applyFont="1" applyFill="1" applyBorder="1" applyAlignment="1">
      <alignment vertical="center"/>
    </xf>
    <xf numFmtId="0" fontId="4" fillId="33" borderId="10" xfId="0" applyFont="1" applyFill="1" applyBorder="1" applyAlignment="1">
      <alignment vertical="center"/>
    </xf>
    <xf numFmtId="0" fontId="6" fillId="33" borderId="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vertical="center"/>
    </xf>
    <xf numFmtId="0" fontId="9" fillId="33" borderId="10" xfId="0" applyFont="1" applyFill="1" applyBorder="1" applyAlignment="1">
      <alignment vertical="center"/>
    </xf>
    <xf numFmtId="0" fontId="6" fillId="33" borderId="1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vertical="center"/>
    </xf>
    <xf numFmtId="0" fontId="6" fillId="33" borderId="19" xfId="0" applyFont="1" applyFill="1" applyBorder="1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13" fillId="35" borderId="20" xfId="0" applyFont="1" applyFill="1" applyBorder="1" applyAlignment="1">
      <alignment vertical="center"/>
    </xf>
    <xf numFmtId="0" fontId="11" fillId="34" borderId="25" xfId="0" applyFont="1" applyFill="1" applyBorder="1" applyAlignment="1">
      <alignment vertical="center"/>
    </xf>
    <xf numFmtId="0" fontId="12" fillId="34" borderId="25" xfId="0" applyFont="1" applyFill="1" applyBorder="1" applyAlignment="1">
      <alignment vertical="center"/>
    </xf>
    <xf numFmtId="168" fontId="12" fillId="34" borderId="25" xfId="0" applyNumberFormat="1" applyFont="1" applyFill="1" applyBorder="1" applyAlignment="1">
      <alignment vertical="center"/>
    </xf>
    <xf numFmtId="0" fontId="12" fillId="35" borderId="25" xfId="0" applyFont="1" applyFill="1" applyBorder="1" applyAlignment="1">
      <alignment vertical="center"/>
    </xf>
    <xf numFmtId="168" fontId="12" fillId="35" borderId="25" xfId="0" applyNumberFormat="1" applyFont="1" applyFill="1" applyBorder="1" applyAlignment="1">
      <alignment vertical="center"/>
    </xf>
    <xf numFmtId="0" fontId="13" fillId="35" borderId="18" xfId="0" applyFont="1" applyFill="1" applyBorder="1" applyAlignment="1">
      <alignment vertical="center"/>
    </xf>
    <xf numFmtId="0" fontId="0" fillId="34" borderId="20" xfId="0" applyFill="1" applyBorder="1" applyAlignment="1">
      <alignment/>
    </xf>
    <xf numFmtId="0" fontId="18" fillId="34" borderId="25" xfId="0" applyFont="1" applyFill="1" applyBorder="1" applyAlignment="1">
      <alignment/>
    </xf>
    <xf numFmtId="0" fontId="12" fillId="34" borderId="25" xfId="0" applyFont="1" applyFill="1" applyBorder="1" applyAlignment="1">
      <alignment/>
    </xf>
    <xf numFmtId="2" fontId="12" fillId="34" borderId="25" xfId="0" applyNumberFormat="1" applyFont="1" applyFill="1" applyBorder="1" applyAlignment="1">
      <alignment/>
    </xf>
    <xf numFmtId="168" fontId="12" fillId="34" borderId="18" xfId="0" applyNumberFormat="1" applyFont="1" applyFill="1" applyBorder="1" applyAlignment="1">
      <alignment/>
    </xf>
    <xf numFmtId="168" fontId="6" fillId="0" borderId="16" xfId="0" applyNumberFormat="1" applyFont="1" applyBorder="1" applyAlignment="1">
      <alignment horizontal="right" vertical="center"/>
    </xf>
    <xf numFmtId="168" fontId="6" fillId="0" borderId="13" xfId="59" applyNumberFormat="1" applyFont="1" applyBorder="1" applyAlignment="1" quotePrefix="1">
      <alignment horizontal="right" vertical="center"/>
    </xf>
    <xf numFmtId="168" fontId="6" fillId="0" borderId="20" xfId="0" applyNumberFormat="1" applyFont="1" applyBorder="1" applyAlignment="1">
      <alignment horizontal="right" vertical="center"/>
    </xf>
    <xf numFmtId="168" fontId="9" fillId="0" borderId="14" xfId="0" applyNumberFormat="1" applyFont="1" applyBorder="1" applyAlignment="1">
      <alignment vertical="center"/>
    </xf>
    <xf numFmtId="0" fontId="1" fillId="34" borderId="31" xfId="0" applyFont="1" applyFill="1" applyBorder="1" applyAlignment="1">
      <alignment horizontal="center" vertical="center"/>
    </xf>
    <xf numFmtId="0" fontId="1" fillId="34" borderId="32" xfId="0" applyFont="1" applyFill="1" applyBorder="1" applyAlignment="1">
      <alignment horizontal="center" vertical="center"/>
    </xf>
    <xf numFmtId="0" fontId="2" fillId="34" borderId="33" xfId="0" applyFont="1" applyFill="1" applyBorder="1" applyAlignment="1">
      <alignment horizontal="center" vertical="center"/>
    </xf>
    <xf numFmtId="0" fontId="2" fillId="34" borderId="34" xfId="0" applyFont="1" applyFill="1" applyBorder="1" applyAlignment="1">
      <alignment horizontal="center" vertical="center"/>
    </xf>
    <xf numFmtId="0" fontId="5" fillId="33" borderId="25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314325</xdr:colOff>
      <xdr:row>46</xdr:row>
      <xdr:rowOff>28575</xdr:rowOff>
    </xdr:from>
    <xdr:to>
      <xdr:col>14</xdr:col>
      <xdr:colOff>9525</xdr:colOff>
      <xdr:row>49</xdr:row>
      <xdr:rowOff>123825</xdr:rowOff>
    </xdr:to>
    <xdr:pic>
      <xdr:nvPicPr>
        <xdr:cNvPr id="1" name="Picture 2" descr="dph_logo_bw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24575" y="8220075"/>
          <a:ext cx="7620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76</xdr:row>
      <xdr:rowOff>0</xdr:rowOff>
    </xdr:from>
    <xdr:to>
      <xdr:col>16</xdr:col>
      <xdr:colOff>304800</xdr:colOff>
      <xdr:row>77</xdr:row>
      <xdr:rowOff>19050</xdr:rowOff>
    </xdr:to>
    <xdr:pic>
      <xdr:nvPicPr>
        <xdr:cNvPr id="2" name="Picture 3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34200" y="13249275"/>
          <a:ext cx="9144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60</xdr:row>
      <xdr:rowOff>0</xdr:rowOff>
    </xdr:from>
    <xdr:to>
      <xdr:col>16</xdr:col>
      <xdr:colOff>304800</xdr:colOff>
      <xdr:row>61</xdr:row>
      <xdr:rowOff>19050</xdr:rowOff>
    </xdr:to>
    <xdr:pic>
      <xdr:nvPicPr>
        <xdr:cNvPr id="3" name="Picture 5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934200" y="10610850"/>
          <a:ext cx="9144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47</xdr:row>
      <xdr:rowOff>28575</xdr:rowOff>
    </xdr:from>
    <xdr:to>
      <xdr:col>15</xdr:col>
      <xdr:colOff>0</xdr:colOff>
      <xdr:row>53</xdr:row>
      <xdr:rowOff>152400</xdr:rowOff>
    </xdr:to>
    <xdr:sp>
      <xdr:nvSpPr>
        <xdr:cNvPr id="4" name="Text Box 10"/>
        <xdr:cNvSpPr txBox="1">
          <a:spLocks noChangeArrowheads="1"/>
        </xdr:cNvSpPr>
      </xdr:nvSpPr>
      <xdr:spPr>
        <a:xfrm>
          <a:off x="0" y="8458200"/>
          <a:ext cx="69342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 Massachusetts Violent Death Reporting System, Injury Surveillance Program, Massachusetts Department of Public Health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• Data were extracted and compiled by the Injury Surveillance Program, OSE, BCHAP, MDPH, August 2014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• Analysis is based on a calendar year (Jan. 1 - Dec. 31, 2012) and analyzed by ICD-10 code.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• Data is for occurrent deaths only. Massachusetts residents who died out-of-state are excluded from this analysis. 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• Rates are crude rates and were not calculated on counts of less than five. Rates that are based on counts less than twenty may be unstable. 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• Population data used to calculate rates are based on 2012 population estimates generated by the National Center for Health 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Statistics in collaboration with the US Census Bureau (http://www.cdc.gov/nchs/nvss/bridged_race.htm) and the U.S. Census Bureau American Community Survey 2010-2012 3 year estimates.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• Total Violents Deaths includes 5 legal intervention deaths that are not included in the table.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• For additional information and technical notes, please refer to the annual report, "Violent Deaths in Massachusetts: Surveillance Update," 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which can be found at www.mass.gov/dph/isp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P47"/>
  <sheetViews>
    <sheetView tabSelected="1" zoomScalePageLayoutView="0" workbookViewId="0" topLeftCell="A19">
      <selection activeCell="S40" sqref="S40"/>
    </sheetView>
  </sheetViews>
  <sheetFormatPr defaultColWidth="9.140625" defaultRowHeight="12.75"/>
  <cols>
    <col min="1" max="1" width="0.71875" style="0" customWidth="1"/>
    <col min="2" max="2" width="27.8515625" style="51" customWidth="1"/>
    <col min="3" max="3" width="0.85546875" style="51" customWidth="1"/>
    <col min="4" max="5" width="7.7109375" style="51" customWidth="1"/>
    <col min="6" max="6" width="8.7109375" style="51" bestFit="1" customWidth="1"/>
    <col min="7" max="7" width="0.85546875" style="50" customWidth="1"/>
    <col min="8" max="8" width="7.7109375" style="51" customWidth="1"/>
    <col min="9" max="9" width="7.7109375" style="52" customWidth="1"/>
    <col min="10" max="10" width="8.7109375" style="51" bestFit="1" customWidth="1"/>
    <col min="11" max="11" width="0.85546875" style="50" customWidth="1"/>
    <col min="12" max="13" width="7.7109375" style="51" customWidth="1"/>
    <col min="14" max="14" width="8.28125" style="51" bestFit="1" customWidth="1"/>
    <col min="15" max="15" width="0.85546875" style="0" customWidth="1"/>
  </cols>
  <sheetData>
    <row r="1" spans="1:15" ht="26.25">
      <c r="A1" s="68"/>
      <c r="B1" s="128" t="s">
        <v>9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9"/>
    </row>
    <row r="2" spans="1:15" ht="34.5" thickBot="1">
      <c r="A2" s="69"/>
      <c r="B2" s="130">
        <v>2012</v>
      </c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1"/>
    </row>
    <row r="3" spans="1:15" ht="12.75" customHeight="1">
      <c r="A3" s="4"/>
      <c r="B3" s="1"/>
      <c r="C3" s="1"/>
      <c r="D3" s="1"/>
      <c r="E3" s="1"/>
      <c r="F3" s="1"/>
      <c r="G3" s="2"/>
      <c r="H3" s="1"/>
      <c r="I3" s="3"/>
      <c r="J3" s="1"/>
      <c r="K3" s="2"/>
      <c r="L3" s="1"/>
      <c r="M3" s="1"/>
      <c r="N3" s="1"/>
      <c r="O3" s="4"/>
    </row>
    <row r="4" spans="1:16" ht="15" customHeight="1">
      <c r="A4" s="59"/>
      <c r="B4" s="5"/>
      <c r="C4" s="65"/>
      <c r="D4" s="132" t="s">
        <v>10</v>
      </c>
      <c r="E4" s="132"/>
      <c r="F4" s="132"/>
      <c r="G4" s="66"/>
      <c r="H4" s="132" t="s">
        <v>11</v>
      </c>
      <c r="I4" s="132"/>
      <c r="J4" s="132"/>
      <c r="K4" s="66"/>
      <c r="L4" s="132" t="s">
        <v>40</v>
      </c>
      <c r="M4" s="132"/>
      <c r="N4" s="132"/>
      <c r="O4" s="67"/>
      <c r="P4" s="57"/>
    </row>
    <row r="5" spans="1:16" ht="12.75" customHeight="1">
      <c r="A5" s="58"/>
      <c r="B5" s="6"/>
      <c r="C5" s="99"/>
      <c r="D5" s="7" t="s">
        <v>12</v>
      </c>
      <c r="E5" s="7" t="s">
        <v>13</v>
      </c>
      <c r="F5" s="7" t="s">
        <v>14</v>
      </c>
      <c r="G5" s="102"/>
      <c r="H5" s="7" t="s">
        <v>12</v>
      </c>
      <c r="I5" s="8" t="s">
        <v>13</v>
      </c>
      <c r="J5" s="7" t="s">
        <v>14</v>
      </c>
      <c r="K5" s="102"/>
      <c r="L5" s="7" t="s">
        <v>12</v>
      </c>
      <c r="M5" s="7" t="s">
        <v>13</v>
      </c>
      <c r="N5" s="9" t="s">
        <v>14</v>
      </c>
      <c r="O5" s="110"/>
      <c r="P5" s="57"/>
    </row>
    <row r="6" spans="1:16" ht="12.75" customHeight="1">
      <c r="A6" s="61"/>
      <c r="B6" s="6"/>
      <c r="C6" s="99"/>
      <c r="D6" s="7"/>
      <c r="E6" s="7"/>
      <c r="F6" s="10">
        <v>100000</v>
      </c>
      <c r="G6" s="102"/>
      <c r="H6" s="7"/>
      <c r="I6" s="8"/>
      <c r="J6" s="10">
        <v>100000</v>
      </c>
      <c r="K6" s="102"/>
      <c r="L6" s="7"/>
      <c r="M6" s="7"/>
      <c r="N6" s="11">
        <v>100000</v>
      </c>
      <c r="O6" s="111"/>
      <c r="P6" s="57"/>
    </row>
    <row r="7" spans="1:16" ht="15" customHeight="1">
      <c r="A7" s="70"/>
      <c r="B7" s="71" t="s">
        <v>15</v>
      </c>
      <c r="C7" s="72"/>
      <c r="D7" s="73"/>
      <c r="E7" s="73"/>
      <c r="F7" s="73"/>
      <c r="G7" s="74"/>
      <c r="H7" s="73"/>
      <c r="I7" s="75"/>
      <c r="J7" s="73"/>
      <c r="K7" s="74"/>
      <c r="L7" s="73"/>
      <c r="M7" s="73"/>
      <c r="N7" s="73"/>
      <c r="O7" s="76"/>
      <c r="P7" s="57"/>
    </row>
    <row r="8" spans="1:16" ht="12.75" customHeight="1">
      <c r="A8" s="99"/>
      <c r="B8" s="37" t="s">
        <v>16</v>
      </c>
      <c r="C8" s="100"/>
      <c r="D8" s="12">
        <v>103</v>
      </c>
      <c r="E8" s="13">
        <f>D8/$D$10*100</f>
        <v>76.29629629629629</v>
      </c>
      <c r="F8" s="14">
        <v>3.198387267561863</v>
      </c>
      <c r="G8" s="103"/>
      <c r="H8" s="12">
        <v>469</v>
      </c>
      <c r="I8" s="13">
        <f>H8/$H$10*100</f>
        <v>75.16025641025641</v>
      </c>
      <c r="J8" s="14">
        <v>14.563530373655473</v>
      </c>
      <c r="K8" s="103"/>
      <c r="L8" s="12">
        <v>44</v>
      </c>
      <c r="M8" s="13">
        <f>L8/$L$10*100</f>
        <v>63.76811594202898</v>
      </c>
      <c r="N8" s="14">
        <v>1.3663013570167182</v>
      </c>
      <c r="O8" s="100"/>
      <c r="P8" s="57"/>
    </row>
    <row r="9" spans="1:16" ht="12.75" customHeight="1" thickBot="1">
      <c r="A9" s="99"/>
      <c r="B9" s="37" t="s">
        <v>17</v>
      </c>
      <c r="C9" s="100"/>
      <c r="D9" s="15">
        <v>32</v>
      </c>
      <c r="E9" s="16">
        <f>D9/$D$10*100</f>
        <v>23.703703703703706</v>
      </c>
      <c r="F9" s="17">
        <v>0.934096295403283</v>
      </c>
      <c r="G9" s="103"/>
      <c r="H9" s="18">
        <v>155</v>
      </c>
      <c r="I9" s="16">
        <f>H9/$H$10*100</f>
        <v>24.83974358974359</v>
      </c>
      <c r="J9" s="17">
        <v>4.524528930859652</v>
      </c>
      <c r="K9" s="103"/>
      <c r="L9" s="18">
        <v>25</v>
      </c>
      <c r="M9" s="16">
        <f>L9/$L$10*100</f>
        <v>36.231884057971016</v>
      </c>
      <c r="N9" s="17">
        <v>0.7297627307838148</v>
      </c>
      <c r="O9" s="100"/>
      <c r="P9" s="57"/>
    </row>
    <row r="10" spans="1:16" ht="12.75" customHeight="1" thickTop="1">
      <c r="A10" s="83"/>
      <c r="B10" s="62" t="s">
        <v>0</v>
      </c>
      <c r="C10" s="101"/>
      <c r="D10" s="19">
        <v>135</v>
      </c>
      <c r="E10" s="20">
        <f>D10/$D$10*100</f>
        <v>100</v>
      </c>
      <c r="F10" s="21">
        <v>2.0312530092637178</v>
      </c>
      <c r="G10" s="104"/>
      <c r="H10" s="19">
        <v>624</v>
      </c>
      <c r="I10" s="22">
        <f>H10/$H$10*100</f>
        <v>100</v>
      </c>
      <c r="J10" s="21">
        <v>9.388902798374517</v>
      </c>
      <c r="K10" s="104"/>
      <c r="L10" s="19">
        <v>69</v>
      </c>
      <c r="M10" s="20">
        <f>L10/$L$10*100</f>
        <v>100</v>
      </c>
      <c r="N10" s="23">
        <v>1.0381959825125668</v>
      </c>
      <c r="O10" s="101"/>
      <c r="P10" s="57"/>
    </row>
    <row r="11" spans="1:16" ht="15" customHeight="1">
      <c r="A11" s="77"/>
      <c r="B11" s="71" t="s">
        <v>18</v>
      </c>
      <c r="C11" s="72"/>
      <c r="D11" s="78"/>
      <c r="E11" s="79"/>
      <c r="F11" s="80"/>
      <c r="G11" s="81"/>
      <c r="H11" s="78"/>
      <c r="I11" s="79"/>
      <c r="J11" s="80"/>
      <c r="K11" s="81"/>
      <c r="L11" s="78"/>
      <c r="M11" s="79"/>
      <c r="N11" s="80"/>
      <c r="O11" s="82"/>
      <c r="P11" s="57"/>
    </row>
    <row r="12" spans="1:16" ht="12.75" customHeight="1">
      <c r="A12" s="99"/>
      <c r="B12" s="37" t="s">
        <v>19</v>
      </c>
      <c r="C12" s="100"/>
      <c r="D12" s="24">
        <v>48</v>
      </c>
      <c r="E12" s="13">
        <f aca="true" t="shared" si="0" ref="E12:E17">D12/$D$17*100</f>
        <v>35.55555555555556</v>
      </c>
      <c r="F12" s="25">
        <v>0.9420457386757272</v>
      </c>
      <c r="G12" s="103"/>
      <c r="H12" s="24">
        <v>540</v>
      </c>
      <c r="I12" s="13">
        <f aca="true" t="shared" si="1" ref="I12:I17">H12/$H$17*100</f>
        <v>86.53846153846155</v>
      </c>
      <c r="J12" s="25">
        <v>10.598014560101928</v>
      </c>
      <c r="K12" s="103"/>
      <c r="L12" s="12">
        <v>53</v>
      </c>
      <c r="M12" s="13">
        <f aca="true" t="shared" si="2" ref="M12:M17">L12/$L$17*100</f>
        <v>76.81159420289855</v>
      </c>
      <c r="N12" s="25">
        <v>1.0401755031211153</v>
      </c>
      <c r="O12" s="100"/>
      <c r="P12" s="57"/>
    </row>
    <row r="13" spans="1:16" ht="12.75" customHeight="1">
      <c r="A13" s="99"/>
      <c r="B13" s="37" t="s">
        <v>20</v>
      </c>
      <c r="C13" s="100"/>
      <c r="D13" s="26">
        <v>53</v>
      </c>
      <c r="E13" s="13">
        <f t="shared" si="0"/>
        <v>39.25925925925926</v>
      </c>
      <c r="F13" s="25">
        <v>11.471464191716304</v>
      </c>
      <c r="G13" s="103"/>
      <c r="H13" s="26">
        <v>29</v>
      </c>
      <c r="I13" s="13">
        <f t="shared" si="1"/>
        <v>4.647435897435898</v>
      </c>
      <c r="J13" s="25">
        <v>6.276838897354205</v>
      </c>
      <c r="K13" s="103"/>
      <c r="L13" s="26">
        <v>6</v>
      </c>
      <c r="M13" s="13">
        <f t="shared" si="2"/>
        <v>8.695652173913043</v>
      </c>
      <c r="N13" s="25">
        <v>1.2986563235905249</v>
      </c>
      <c r="O13" s="100"/>
      <c r="P13" s="57"/>
    </row>
    <row r="14" spans="1:16" ht="12.75" customHeight="1">
      <c r="A14" s="99"/>
      <c r="B14" s="37" t="s">
        <v>21</v>
      </c>
      <c r="C14" s="100"/>
      <c r="D14" s="26">
        <v>4</v>
      </c>
      <c r="E14" s="13">
        <f t="shared" si="0"/>
        <v>2.9629629629629632</v>
      </c>
      <c r="F14" s="27" t="s">
        <v>41</v>
      </c>
      <c r="G14" s="105"/>
      <c r="H14" s="26">
        <v>20</v>
      </c>
      <c r="I14" s="13">
        <f t="shared" si="1"/>
        <v>3.205128205128205</v>
      </c>
      <c r="J14" s="25">
        <v>5.00225101295583</v>
      </c>
      <c r="K14" s="103"/>
      <c r="L14" s="26">
        <v>2</v>
      </c>
      <c r="M14" s="13">
        <f t="shared" si="2"/>
        <v>2.898550724637681</v>
      </c>
      <c r="N14" s="27" t="s">
        <v>41</v>
      </c>
      <c r="O14" s="100"/>
      <c r="P14" s="57"/>
    </row>
    <row r="15" spans="1:16" ht="12.75" customHeight="1">
      <c r="A15" s="99"/>
      <c r="B15" s="37" t="s">
        <v>22</v>
      </c>
      <c r="C15" s="100"/>
      <c r="D15" s="26">
        <v>30</v>
      </c>
      <c r="E15" s="13">
        <f t="shared" si="0"/>
        <v>22.22222222222222</v>
      </c>
      <c r="F15" s="25">
        <v>4.4505565420955895</v>
      </c>
      <c r="G15" s="103"/>
      <c r="H15" s="26">
        <v>30</v>
      </c>
      <c r="I15" s="13">
        <f t="shared" si="1"/>
        <v>4.807692307692308</v>
      </c>
      <c r="J15" s="25">
        <v>4.4505565420955895</v>
      </c>
      <c r="K15" s="103"/>
      <c r="L15" s="26">
        <v>7</v>
      </c>
      <c r="M15" s="13">
        <f t="shared" si="2"/>
        <v>10.144927536231885</v>
      </c>
      <c r="N15" s="27">
        <v>1.0384631931556374</v>
      </c>
      <c r="O15" s="100"/>
      <c r="P15" s="57"/>
    </row>
    <row r="16" spans="1:16" ht="12.75" customHeight="1" thickBot="1">
      <c r="A16" s="99"/>
      <c r="B16" s="37" t="s">
        <v>39</v>
      </c>
      <c r="C16" s="100"/>
      <c r="D16" s="28">
        <v>0</v>
      </c>
      <c r="E16" s="16">
        <f t="shared" si="0"/>
        <v>0</v>
      </c>
      <c r="F16" s="29">
        <v>0</v>
      </c>
      <c r="G16" s="105"/>
      <c r="H16" s="28">
        <v>5</v>
      </c>
      <c r="I16" s="16">
        <f t="shared" si="1"/>
        <v>0.8012820512820512</v>
      </c>
      <c r="J16" s="29" t="s">
        <v>41</v>
      </c>
      <c r="K16" s="103"/>
      <c r="L16" s="18">
        <v>1</v>
      </c>
      <c r="M16" s="16">
        <f t="shared" si="2"/>
        <v>1.4492753623188406</v>
      </c>
      <c r="N16" s="29" t="s">
        <v>41</v>
      </c>
      <c r="O16" s="100"/>
      <c r="P16" s="57"/>
    </row>
    <row r="17" spans="1:16" ht="12.75" customHeight="1" thickTop="1">
      <c r="A17" s="83"/>
      <c r="B17" s="62" t="s">
        <v>0</v>
      </c>
      <c r="C17" s="101"/>
      <c r="D17" s="19">
        <v>135</v>
      </c>
      <c r="E17" s="22">
        <f t="shared" si="0"/>
        <v>100</v>
      </c>
      <c r="F17" s="30">
        <v>2.0312530092637178</v>
      </c>
      <c r="G17" s="106"/>
      <c r="H17" s="19">
        <v>624</v>
      </c>
      <c r="I17" s="22">
        <f t="shared" si="1"/>
        <v>100</v>
      </c>
      <c r="J17" s="30">
        <v>9.388902798374517</v>
      </c>
      <c r="K17" s="104"/>
      <c r="L17" s="19">
        <v>69</v>
      </c>
      <c r="M17" s="22">
        <f t="shared" si="2"/>
        <v>100</v>
      </c>
      <c r="N17" s="30">
        <v>1.0381959825125668</v>
      </c>
      <c r="O17" s="101"/>
      <c r="P17" s="57"/>
    </row>
    <row r="18" spans="1:16" ht="15" customHeight="1">
      <c r="A18" s="83"/>
      <c r="B18" s="71" t="s">
        <v>23</v>
      </c>
      <c r="C18" s="84"/>
      <c r="D18" s="85"/>
      <c r="E18" s="86"/>
      <c r="F18" s="87"/>
      <c r="G18" s="88"/>
      <c r="H18" s="85"/>
      <c r="I18" s="89"/>
      <c r="J18" s="87"/>
      <c r="K18" s="88"/>
      <c r="L18" s="85"/>
      <c r="M18" s="86"/>
      <c r="N18" s="87"/>
      <c r="O18" s="90"/>
      <c r="P18" s="57"/>
    </row>
    <row r="19" spans="1:16" ht="12.75" customHeight="1">
      <c r="A19" s="99"/>
      <c r="B19" s="37" t="s">
        <v>24</v>
      </c>
      <c r="C19" s="100"/>
      <c r="D19" s="12">
        <v>3</v>
      </c>
      <c r="E19" s="13">
        <f>D19/$D$29*100</f>
        <v>2.2222222222222223</v>
      </c>
      <c r="F19" s="27" t="s">
        <v>41</v>
      </c>
      <c r="G19" s="103"/>
      <c r="H19" s="12">
        <v>4</v>
      </c>
      <c r="I19" s="13">
        <f>H19/$H$29*100</f>
        <v>0.641025641025641</v>
      </c>
      <c r="J19" s="27" t="s">
        <v>41</v>
      </c>
      <c r="K19" s="103"/>
      <c r="L19" s="12">
        <v>4</v>
      </c>
      <c r="M19" s="13">
        <f>L19/$L$29*100</f>
        <v>5.797101449275362</v>
      </c>
      <c r="N19" s="31" t="s">
        <v>41</v>
      </c>
      <c r="O19" s="100"/>
      <c r="P19" s="57"/>
    </row>
    <row r="20" spans="1:16" ht="12.75" customHeight="1">
      <c r="A20" s="99"/>
      <c r="B20" s="37" t="s">
        <v>1</v>
      </c>
      <c r="C20" s="100"/>
      <c r="D20" s="26">
        <v>42</v>
      </c>
      <c r="E20" s="13">
        <f aca="true" t="shared" si="3" ref="E20:E29">D20/$D$29*100</f>
        <v>31.11111111111111</v>
      </c>
      <c r="F20" s="25">
        <v>4.473076869826008</v>
      </c>
      <c r="G20" s="103"/>
      <c r="H20" s="26">
        <v>86</v>
      </c>
      <c r="I20" s="13">
        <f aca="true" t="shared" si="4" ref="I20:I28">H20/$H$29*100</f>
        <v>13.782051282051283</v>
      </c>
      <c r="J20" s="25">
        <v>9.159157400119922</v>
      </c>
      <c r="K20" s="103"/>
      <c r="L20" s="26">
        <v>3</v>
      </c>
      <c r="M20" s="13">
        <f aca="true" t="shared" si="5" ref="M20:M29">L20/$L$29*100</f>
        <v>4.3478260869565215</v>
      </c>
      <c r="N20" s="31" t="s">
        <v>41</v>
      </c>
      <c r="O20" s="100"/>
      <c r="P20" s="57"/>
    </row>
    <row r="21" spans="1:16" ht="12.75" customHeight="1">
      <c r="A21" s="99"/>
      <c r="B21" s="37" t="s">
        <v>2</v>
      </c>
      <c r="C21" s="100"/>
      <c r="D21" s="26">
        <v>40</v>
      </c>
      <c r="E21" s="13">
        <f t="shared" si="3"/>
        <v>29.629629629629626</v>
      </c>
      <c r="F21" s="25">
        <v>4.486764605260059</v>
      </c>
      <c r="G21" s="103"/>
      <c r="H21" s="26">
        <v>94</v>
      </c>
      <c r="I21" s="13">
        <f t="shared" si="4"/>
        <v>15.064102564102564</v>
      </c>
      <c r="J21" s="25">
        <v>10.543896822361138</v>
      </c>
      <c r="K21" s="103"/>
      <c r="L21" s="26">
        <v>5</v>
      </c>
      <c r="M21" s="13">
        <f t="shared" si="5"/>
        <v>7.246376811594203</v>
      </c>
      <c r="N21" s="32">
        <v>0.5608455756575074</v>
      </c>
      <c r="O21" s="100"/>
      <c r="P21" s="57"/>
    </row>
    <row r="22" spans="1:16" ht="12.75" customHeight="1">
      <c r="A22" s="99"/>
      <c r="B22" s="37" t="s">
        <v>3</v>
      </c>
      <c r="C22" s="100"/>
      <c r="D22" s="26">
        <v>19</v>
      </c>
      <c r="E22" s="13">
        <f t="shared" si="3"/>
        <v>14.074074074074074</v>
      </c>
      <c r="F22" s="25">
        <v>2.224571682139148</v>
      </c>
      <c r="G22" s="103"/>
      <c r="H22" s="26">
        <v>110</v>
      </c>
      <c r="I22" s="13">
        <f t="shared" si="4"/>
        <v>17.628205128205128</v>
      </c>
      <c r="J22" s="25">
        <v>12.879099212384542</v>
      </c>
      <c r="K22" s="103"/>
      <c r="L22" s="26">
        <v>14</v>
      </c>
      <c r="M22" s="13">
        <f t="shared" si="5"/>
        <v>20.28985507246377</v>
      </c>
      <c r="N22" s="32">
        <v>1.6391580815762143</v>
      </c>
      <c r="O22" s="100"/>
      <c r="P22" s="57"/>
    </row>
    <row r="23" spans="1:16" ht="12.75" customHeight="1">
      <c r="A23" s="99"/>
      <c r="B23" s="37" t="s">
        <v>4</v>
      </c>
      <c r="C23" s="100"/>
      <c r="D23" s="26">
        <v>14</v>
      </c>
      <c r="E23" s="13">
        <f t="shared" si="3"/>
        <v>10.37037037037037</v>
      </c>
      <c r="F23" s="25">
        <v>1.3929863139094658</v>
      </c>
      <c r="G23" s="103"/>
      <c r="H23" s="26">
        <v>153</v>
      </c>
      <c r="I23" s="13">
        <f t="shared" si="4"/>
        <v>24.519230769230766</v>
      </c>
      <c r="J23" s="25">
        <v>15.223350430582018</v>
      </c>
      <c r="K23" s="103"/>
      <c r="L23" s="34">
        <v>23</v>
      </c>
      <c r="M23" s="13">
        <f t="shared" si="5"/>
        <v>33.33333333333333</v>
      </c>
      <c r="N23" s="32">
        <v>2.2884775157084083</v>
      </c>
      <c r="O23" s="100"/>
      <c r="P23" s="57"/>
    </row>
    <row r="24" spans="1:16" ht="12.75" customHeight="1">
      <c r="A24" s="99"/>
      <c r="B24" s="37" t="s">
        <v>5</v>
      </c>
      <c r="C24" s="100"/>
      <c r="D24" s="26">
        <v>7</v>
      </c>
      <c r="E24" s="13">
        <f t="shared" si="3"/>
        <v>5.185185185185185</v>
      </c>
      <c r="F24" s="25">
        <v>0.8234993782579694</v>
      </c>
      <c r="G24" s="103"/>
      <c r="H24" s="26">
        <v>109</v>
      </c>
      <c r="I24" s="13">
        <f t="shared" si="4"/>
        <v>17.467948717948715</v>
      </c>
      <c r="J24" s="25">
        <v>12.823061747159809</v>
      </c>
      <c r="K24" s="103"/>
      <c r="L24" s="26">
        <v>13</v>
      </c>
      <c r="M24" s="13">
        <f t="shared" si="5"/>
        <v>18.84057971014493</v>
      </c>
      <c r="N24" s="32">
        <v>1.5293559881933716</v>
      </c>
      <c r="O24" s="100"/>
      <c r="P24" s="57"/>
    </row>
    <row r="25" spans="1:16" ht="12.75" customHeight="1">
      <c r="A25" s="99"/>
      <c r="B25" s="37" t="s">
        <v>6</v>
      </c>
      <c r="C25" s="100"/>
      <c r="D25" s="26">
        <v>5</v>
      </c>
      <c r="E25" s="13">
        <f t="shared" si="3"/>
        <v>3.7037037037037033</v>
      </c>
      <c r="F25" s="25">
        <v>0.9835046598450784</v>
      </c>
      <c r="G25" s="105"/>
      <c r="H25" s="26">
        <v>35</v>
      </c>
      <c r="I25" s="13">
        <f t="shared" si="4"/>
        <v>5.6089743589743595</v>
      </c>
      <c r="J25" s="25">
        <v>6.884532618915549</v>
      </c>
      <c r="K25" s="103"/>
      <c r="L25" s="26">
        <v>4</v>
      </c>
      <c r="M25" s="13">
        <f t="shared" si="5"/>
        <v>5.797101449275362</v>
      </c>
      <c r="N25" s="31" t="s">
        <v>41</v>
      </c>
      <c r="O25" s="100"/>
      <c r="P25" s="57"/>
    </row>
    <row r="26" spans="1:16" ht="12.75" customHeight="1">
      <c r="A26" s="99"/>
      <c r="B26" s="37" t="s">
        <v>7</v>
      </c>
      <c r="C26" s="100"/>
      <c r="D26" s="35">
        <v>3</v>
      </c>
      <c r="E26" s="36">
        <f t="shared" si="3"/>
        <v>2.2222222222222223</v>
      </c>
      <c r="F26" s="27" t="s">
        <v>41</v>
      </c>
      <c r="G26" s="105"/>
      <c r="H26" s="35">
        <v>19</v>
      </c>
      <c r="I26" s="36">
        <f t="shared" si="4"/>
        <v>3.0448717948717947</v>
      </c>
      <c r="J26" s="25">
        <v>6.397414097880437</v>
      </c>
      <c r="K26" s="103"/>
      <c r="L26" s="35">
        <v>1</v>
      </c>
      <c r="M26" s="36">
        <f t="shared" si="5"/>
        <v>1.4492753623188406</v>
      </c>
      <c r="N26" s="31" t="s">
        <v>41</v>
      </c>
      <c r="O26" s="100"/>
      <c r="P26" s="57"/>
    </row>
    <row r="27" spans="1:16" ht="12.75" customHeight="1">
      <c r="A27" s="99"/>
      <c r="B27" s="37" t="s">
        <v>8</v>
      </c>
      <c r="C27" s="100"/>
      <c r="D27" s="37">
        <v>2</v>
      </c>
      <c r="E27" s="38">
        <f t="shared" si="3"/>
        <v>1.4814814814814816</v>
      </c>
      <c r="F27" s="27" t="s">
        <v>41</v>
      </c>
      <c r="G27" s="107"/>
      <c r="H27" s="37">
        <v>14</v>
      </c>
      <c r="I27" s="38">
        <f t="shared" si="4"/>
        <v>2.2435897435897436</v>
      </c>
      <c r="J27" s="25">
        <v>9.143573700469588</v>
      </c>
      <c r="K27" s="109"/>
      <c r="L27" s="37">
        <v>2</v>
      </c>
      <c r="M27" s="38">
        <f t="shared" si="5"/>
        <v>2.898550724637681</v>
      </c>
      <c r="N27" s="31" t="s">
        <v>41</v>
      </c>
      <c r="O27" s="100"/>
      <c r="P27" s="57"/>
    </row>
    <row r="28" spans="1:16" ht="12.75" customHeight="1" thickBot="1">
      <c r="A28" s="99"/>
      <c r="B28" s="37" t="s">
        <v>25</v>
      </c>
      <c r="C28" s="100"/>
      <c r="D28" s="39">
        <v>0</v>
      </c>
      <c r="E28" s="40">
        <f t="shared" si="3"/>
        <v>0</v>
      </c>
      <c r="F28" s="124">
        <v>0</v>
      </c>
      <c r="G28" s="105"/>
      <c r="H28" s="39">
        <v>0</v>
      </c>
      <c r="I28" s="40">
        <f t="shared" si="4"/>
        <v>0</v>
      </c>
      <c r="J28" s="29">
        <v>0</v>
      </c>
      <c r="K28" s="103"/>
      <c r="L28" s="39">
        <v>0</v>
      </c>
      <c r="M28" s="40">
        <f t="shared" si="5"/>
        <v>0</v>
      </c>
      <c r="N28" s="41">
        <v>0</v>
      </c>
      <c r="O28" s="100"/>
      <c r="P28" s="57"/>
    </row>
    <row r="29" spans="1:16" ht="12.75" customHeight="1" thickTop="1">
      <c r="A29" s="83"/>
      <c r="B29" s="62" t="s">
        <v>0</v>
      </c>
      <c r="C29" s="101"/>
      <c r="D29" s="19">
        <v>135</v>
      </c>
      <c r="E29" s="22">
        <f t="shared" si="3"/>
        <v>100</v>
      </c>
      <c r="F29" s="21">
        <v>2.0312530092637178</v>
      </c>
      <c r="G29" s="106"/>
      <c r="H29" s="19">
        <v>624</v>
      </c>
      <c r="I29" s="22">
        <f>H29/$H$29*100</f>
        <v>100</v>
      </c>
      <c r="J29" s="21">
        <v>9.388902798374517</v>
      </c>
      <c r="K29" s="104"/>
      <c r="L29" s="19">
        <v>69</v>
      </c>
      <c r="M29" s="22">
        <f t="shared" si="5"/>
        <v>100</v>
      </c>
      <c r="N29" s="23">
        <v>1.0381959825125668</v>
      </c>
      <c r="O29" s="101"/>
      <c r="P29" s="57"/>
    </row>
    <row r="30" spans="1:16" ht="15.75">
      <c r="A30" s="83"/>
      <c r="B30" s="71" t="s">
        <v>26</v>
      </c>
      <c r="C30" s="84"/>
      <c r="D30" s="85"/>
      <c r="E30" s="86"/>
      <c r="F30" s="87"/>
      <c r="G30" s="88"/>
      <c r="H30" s="85"/>
      <c r="I30" s="86"/>
      <c r="J30" s="87"/>
      <c r="K30" s="88"/>
      <c r="L30" s="85"/>
      <c r="M30" s="86"/>
      <c r="N30" s="87"/>
      <c r="O30" s="90"/>
      <c r="P30" s="57"/>
    </row>
    <row r="31" spans="1:16" ht="12.75" customHeight="1">
      <c r="A31" s="99"/>
      <c r="B31" s="37" t="s">
        <v>27</v>
      </c>
      <c r="C31" s="100"/>
      <c r="D31" s="12">
        <v>24</v>
      </c>
      <c r="E31" s="13">
        <f>D31/$D$37*100</f>
        <v>18.181818181818183</v>
      </c>
      <c r="F31" s="14">
        <v>0.9073188878085073</v>
      </c>
      <c r="G31" s="103"/>
      <c r="H31" s="12">
        <v>189</v>
      </c>
      <c r="I31" s="13">
        <f>H31/$H$37*100</f>
        <v>30.483870967741932</v>
      </c>
      <c r="J31" s="14">
        <v>7.145136241491995</v>
      </c>
      <c r="K31" s="103"/>
      <c r="L31" s="12">
        <v>20</v>
      </c>
      <c r="M31" s="13">
        <f>L31/$L$37*100</f>
        <v>30.76923076923077</v>
      </c>
      <c r="N31" s="14">
        <v>0.7560990731737561</v>
      </c>
      <c r="O31" s="100"/>
      <c r="P31" s="57"/>
    </row>
    <row r="32" spans="1:16" ht="12.75" customHeight="1">
      <c r="A32" s="99"/>
      <c r="B32" s="37" t="s">
        <v>28</v>
      </c>
      <c r="C32" s="100"/>
      <c r="D32" s="26">
        <v>93</v>
      </c>
      <c r="E32" s="13">
        <f aca="true" t="shared" si="6" ref="E32:E37">D32/$D$37*100</f>
        <v>70.45454545454545</v>
      </c>
      <c r="F32" s="14">
        <v>4.766129119050218</v>
      </c>
      <c r="G32" s="103"/>
      <c r="H32" s="26">
        <v>299</v>
      </c>
      <c r="I32" s="13">
        <f aca="true" t="shared" si="7" ref="I32:I37">H32/$H$37*100</f>
        <v>48.225806451612904</v>
      </c>
      <c r="J32" s="14">
        <v>15.323361361247475</v>
      </c>
      <c r="K32" s="103"/>
      <c r="L32" s="26">
        <v>26</v>
      </c>
      <c r="M32" s="13">
        <f aca="true" t="shared" si="8" ref="M32:M37">L32/$L$37*100</f>
        <v>40</v>
      </c>
      <c r="N32" s="14">
        <v>1.3324662053258673</v>
      </c>
      <c r="O32" s="100"/>
      <c r="P32" s="57"/>
    </row>
    <row r="33" spans="1:16" ht="12.75" customHeight="1">
      <c r="A33" s="99"/>
      <c r="B33" s="37" t="s">
        <v>29</v>
      </c>
      <c r="C33" s="100"/>
      <c r="D33" s="26">
        <v>3</v>
      </c>
      <c r="E33" s="13">
        <f t="shared" si="6"/>
        <v>2.272727272727273</v>
      </c>
      <c r="F33" s="27" t="s">
        <v>41</v>
      </c>
      <c r="G33" s="103"/>
      <c r="H33" s="26">
        <v>25</v>
      </c>
      <c r="I33" s="13">
        <f t="shared" si="7"/>
        <v>4.032258064516129</v>
      </c>
      <c r="J33" s="27">
        <v>7.657507266974396</v>
      </c>
      <c r="K33" s="103"/>
      <c r="L33" s="26">
        <v>1</v>
      </c>
      <c r="M33" s="13">
        <f t="shared" si="8"/>
        <v>1.5384615384615385</v>
      </c>
      <c r="N33" s="27" t="s">
        <v>41</v>
      </c>
      <c r="O33" s="100"/>
      <c r="P33" s="57"/>
    </row>
    <row r="34" spans="1:16" ht="12.75" customHeight="1">
      <c r="A34" s="99"/>
      <c r="B34" s="37" t="s">
        <v>30</v>
      </c>
      <c r="C34" s="100"/>
      <c r="D34" s="35">
        <v>12</v>
      </c>
      <c r="E34" s="42">
        <f t="shared" si="6"/>
        <v>9.090909090909092</v>
      </c>
      <c r="F34" s="14">
        <v>2.2706802201046026</v>
      </c>
      <c r="G34" s="103"/>
      <c r="H34" s="43">
        <v>104</v>
      </c>
      <c r="I34" s="42">
        <f t="shared" si="7"/>
        <v>16.7741935483871</v>
      </c>
      <c r="J34" s="14">
        <v>19.67922857423989</v>
      </c>
      <c r="K34" s="103"/>
      <c r="L34" s="43">
        <v>17</v>
      </c>
      <c r="M34" s="42">
        <f t="shared" si="8"/>
        <v>26.153846153846157</v>
      </c>
      <c r="N34" s="14">
        <v>3.2167969784815202</v>
      </c>
      <c r="O34" s="100"/>
      <c r="P34" s="57"/>
    </row>
    <row r="35" spans="1:16" ht="12.75" customHeight="1">
      <c r="A35" s="99"/>
      <c r="B35" s="37" t="s">
        <v>31</v>
      </c>
      <c r="C35" s="100"/>
      <c r="D35" s="35">
        <v>0</v>
      </c>
      <c r="E35" s="42">
        <f t="shared" si="6"/>
        <v>0</v>
      </c>
      <c r="F35" s="45" t="s">
        <v>41</v>
      </c>
      <c r="G35" s="103"/>
      <c r="H35" s="35">
        <v>0</v>
      </c>
      <c r="I35" s="42">
        <f t="shared" si="7"/>
        <v>0</v>
      </c>
      <c r="J35" s="45" t="s">
        <v>41</v>
      </c>
      <c r="K35" s="103"/>
      <c r="L35" s="35">
        <v>0</v>
      </c>
      <c r="M35" s="42">
        <f t="shared" si="8"/>
        <v>0</v>
      </c>
      <c r="N35" s="27" t="s">
        <v>41</v>
      </c>
      <c r="O35" s="100"/>
      <c r="P35" s="57"/>
    </row>
    <row r="36" spans="1:16" ht="12.75" customHeight="1" thickBot="1">
      <c r="A36" s="99"/>
      <c r="B36" s="37" t="s">
        <v>25</v>
      </c>
      <c r="C36" s="100"/>
      <c r="D36" s="18">
        <v>0</v>
      </c>
      <c r="E36" s="16">
        <f t="shared" si="6"/>
        <v>0</v>
      </c>
      <c r="F36" s="29" t="s">
        <v>41</v>
      </c>
      <c r="G36" s="108"/>
      <c r="H36" s="15">
        <v>3</v>
      </c>
      <c r="I36" s="16">
        <f t="shared" si="7"/>
        <v>0.4838709677419355</v>
      </c>
      <c r="J36" s="29" t="s">
        <v>41</v>
      </c>
      <c r="K36" s="108"/>
      <c r="L36" s="15">
        <v>1</v>
      </c>
      <c r="M36" s="16">
        <f t="shared" si="8"/>
        <v>1.5384615384615385</v>
      </c>
      <c r="N36" s="29" t="s">
        <v>41</v>
      </c>
      <c r="O36" s="100"/>
      <c r="P36" s="57"/>
    </row>
    <row r="37" spans="1:16" ht="12.75" customHeight="1" thickTop="1">
      <c r="A37" s="83"/>
      <c r="B37" s="62" t="s">
        <v>0</v>
      </c>
      <c r="C37" s="101"/>
      <c r="D37" s="46">
        <v>132</v>
      </c>
      <c r="E37" s="22">
        <f t="shared" si="6"/>
        <v>100</v>
      </c>
      <c r="F37" s="23">
        <v>2.421406110528384</v>
      </c>
      <c r="G37" s="104"/>
      <c r="H37" s="46">
        <v>620</v>
      </c>
      <c r="I37" s="22">
        <f t="shared" si="7"/>
        <v>100</v>
      </c>
      <c r="J37" s="23">
        <v>11.373271125209076</v>
      </c>
      <c r="K37" s="104"/>
      <c r="L37" s="46">
        <v>65</v>
      </c>
      <c r="M37" s="22">
        <f t="shared" si="8"/>
        <v>100</v>
      </c>
      <c r="N37" s="127">
        <v>1.1923590695783708</v>
      </c>
      <c r="O37" s="101"/>
      <c r="P37" s="57"/>
    </row>
    <row r="38" spans="1:16" ht="15.75">
      <c r="A38" s="77"/>
      <c r="B38" s="71" t="s">
        <v>32</v>
      </c>
      <c r="C38" s="72"/>
      <c r="D38" s="78"/>
      <c r="E38" s="79"/>
      <c r="F38" s="80"/>
      <c r="G38" s="81"/>
      <c r="H38" s="78"/>
      <c r="I38" s="79"/>
      <c r="J38" s="80"/>
      <c r="K38" s="81"/>
      <c r="L38" s="78"/>
      <c r="M38" s="78"/>
      <c r="N38" s="80"/>
      <c r="O38" s="82"/>
      <c r="P38" s="57"/>
    </row>
    <row r="39" spans="1:16" ht="12.75" customHeight="1">
      <c r="A39" s="99"/>
      <c r="B39" s="63" t="s">
        <v>33</v>
      </c>
      <c r="C39" s="100"/>
      <c r="D39" s="12">
        <v>3</v>
      </c>
      <c r="E39" s="13">
        <f aca="true" t="shared" si="9" ref="E39:E44">D39/$D$44*100</f>
        <v>3.3333333333333335</v>
      </c>
      <c r="F39" s="125" t="s">
        <v>41</v>
      </c>
      <c r="G39" s="103"/>
      <c r="H39" s="12">
        <v>12</v>
      </c>
      <c r="I39" s="13">
        <f aca="true" t="shared" si="10" ref="I39:I44">H39/$H$44*100</f>
        <v>2.247191011235955</v>
      </c>
      <c r="J39" s="14">
        <v>5.444201471749131</v>
      </c>
      <c r="K39" s="103"/>
      <c r="L39" s="12">
        <v>5</v>
      </c>
      <c r="M39" s="13">
        <f aca="true" t="shared" si="11" ref="M39:M44">L39/$L$44*100</f>
        <v>8.064516129032258</v>
      </c>
      <c r="N39" s="31">
        <v>2.268417279895471</v>
      </c>
      <c r="O39" s="100"/>
      <c r="P39" s="57"/>
    </row>
    <row r="40" spans="1:16" ht="12.75" customHeight="1">
      <c r="A40" s="100"/>
      <c r="B40" s="60" t="s">
        <v>34</v>
      </c>
      <c r="C40" s="100"/>
      <c r="D40" s="26">
        <v>63</v>
      </c>
      <c r="E40" s="54">
        <f t="shared" si="9"/>
        <v>70</v>
      </c>
      <c r="F40" s="126">
        <v>4.39700640636854</v>
      </c>
      <c r="G40" s="103"/>
      <c r="H40" s="26">
        <v>286</v>
      </c>
      <c r="I40" s="13">
        <f t="shared" si="10"/>
        <v>53.558052434456926</v>
      </c>
      <c r="J40" s="33">
        <v>19.961013209863534</v>
      </c>
      <c r="K40" s="103"/>
      <c r="L40" s="26">
        <v>40</v>
      </c>
      <c r="M40" s="13">
        <f t="shared" si="11"/>
        <v>64.51612903225806</v>
      </c>
      <c r="N40" s="32">
        <v>2.7917500992816127</v>
      </c>
      <c r="O40" s="100"/>
      <c r="P40" s="57"/>
    </row>
    <row r="41" spans="1:16" ht="12.75" customHeight="1">
      <c r="A41" s="99"/>
      <c r="B41" s="63" t="s">
        <v>35</v>
      </c>
      <c r="C41" s="100"/>
      <c r="D41" s="26">
        <v>20</v>
      </c>
      <c r="E41" s="54">
        <f t="shared" si="9"/>
        <v>22.22222222222222</v>
      </c>
      <c r="F41" s="126">
        <v>0.9553128530179528</v>
      </c>
      <c r="G41" s="103"/>
      <c r="H41" s="26">
        <v>172</v>
      </c>
      <c r="I41" s="13">
        <f t="shared" si="10"/>
        <v>32.20973782771536</v>
      </c>
      <c r="J41" s="33">
        <v>8.215690535954392</v>
      </c>
      <c r="K41" s="103"/>
      <c r="L41" s="26">
        <v>14</v>
      </c>
      <c r="M41" s="13">
        <f t="shared" si="11"/>
        <v>22.58064516129032</v>
      </c>
      <c r="N41" s="32">
        <v>0.6687189971125669</v>
      </c>
      <c r="O41" s="100"/>
      <c r="P41" s="57"/>
    </row>
    <row r="42" spans="1:16" ht="12.75" customHeight="1">
      <c r="A42" s="99"/>
      <c r="B42" s="63" t="s">
        <v>36</v>
      </c>
      <c r="C42" s="100"/>
      <c r="D42" s="35">
        <v>4</v>
      </c>
      <c r="E42" s="55">
        <f t="shared" si="9"/>
        <v>4.444444444444445</v>
      </c>
      <c r="F42" s="47" t="s">
        <v>41</v>
      </c>
      <c r="G42" s="103"/>
      <c r="H42" s="43">
        <v>64</v>
      </c>
      <c r="I42" s="42">
        <f t="shared" si="10"/>
        <v>11.985018726591761</v>
      </c>
      <c r="J42" s="44">
        <v>8.38757956733195</v>
      </c>
      <c r="K42" s="103"/>
      <c r="L42" s="43">
        <v>2</v>
      </c>
      <c r="M42" s="42">
        <f t="shared" si="11"/>
        <v>3.225806451612903</v>
      </c>
      <c r="N42" s="31" t="s">
        <v>41</v>
      </c>
      <c r="O42" s="100"/>
      <c r="P42" s="57"/>
    </row>
    <row r="43" spans="1:16" ht="12.75" customHeight="1" thickBot="1">
      <c r="A43" s="99"/>
      <c r="B43" s="63" t="s">
        <v>25</v>
      </c>
      <c r="C43" s="100"/>
      <c r="D43" s="18">
        <v>0</v>
      </c>
      <c r="E43" s="56">
        <f t="shared" si="9"/>
        <v>0</v>
      </c>
      <c r="F43" s="48">
        <v>0</v>
      </c>
      <c r="G43" s="108"/>
      <c r="H43" s="15">
        <v>0</v>
      </c>
      <c r="I43" s="16">
        <f t="shared" si="10"/>
        <v>0</v>
      </c>
      <c r="J43" s="48">
        <v>0</v>
      </c>
      <c r="K43" s="108"/>
      <c r="L43" s="15">
        <v>1</v>
      </c>
      <c r="M43" s="16">
        <f t="shared" si="11"/>
        <v>1.6129032258064515</v>
      </c>
      <c r="N43" s="29" t="s">
        <v>41</v>
      </c>
      <c r="O43" s="100"/>
      <c r="P43" s="57"/>
    </row>
    <row r="44" spans="1:16" ht="12.75" customHeight="1" thickTop="1">
      <c r="A44" s="83"/>
      <c r="B44" s="64" t="s">
        <v>0</v>
      </c>
      <c r="C44" s="101"/>
      <c r="D44" s="19">
        <v>90</v>
      </c>
      <c r="E44" s="22">
        <f t="shared" si="9"/>
        <v>100</v>
      </c>
      <c r="F44" s="49">
        <v>1.9956543517793144</v>
      </c>
      <c r="G44" s="104"/>
      <c r="H44" s="19">
        <v>534</v>
      </c>
      <c r="I44" s="22">
        <f t="shared" si="10"/>
        <v>100</v>
      </c>
      <c r="J44" s="21">
        <v>11.840882487223931</v>
      </c>
      <c r="K44" s="104"/>
      <c r="L44" s="19">
        <v>62</v>
      </c>
      <c r="M44" s="22">
        <f t="shared" si="11"/>
        <v>100</v>
      </c>
      <c r="N44" s="53">
        <v>1.3747841090035278</v>
      </c>
      <c r="O44" s="101"/>
      <c r="P44" s="57"/>
    </row>
    <row r="45" spans="1:16" ht="15" customHeight="1">
      <c r="A45" s="91"/>
      <c r="B45" s="92"/>
      <c r="C45" s="93"/>
      <c r="D45" s="94"/>
      <c r="E45" s="95"/>
      <c r="F45" s="96"/>
      <c r="G45" s="97"/>
      <c r="H45" s="94"/>
      <c r="I45" s="95"/>
      <c r="J45" s="94"/>
      <c r="K45" s="97"/>
      <c r="L45" s="94"/>
      <c r="M45" s="95"/>
      <c r="N45" s="95"/>
      <c r="O45" s="98"/>
      <c r="P45" s="57"/>
    </row>
    <row r="46" spans="1:16" ht="18.75">
      <c r="A46" s="112"/>
      <c r="B46" s="113" t="s">
        <v>37</v>
      </c>
      <c r="C46" s="114"/>
      <c r="D46" s="114">
        <v>135</v>
      </c>
      <c r="E46" s="115">
        <v>100</v>
      </c>
      <c r="F46" s="115">
        <v>2</v>
      </c>
      <c r="G46" s="116"/>
      <c r="H46" s="116">
        <v>624</v>
      </c>
      <c r="I46" s="117">
        <v>100</v>
      </c>
      <c r="J46" s="117">
        <v>9.4</v>
      </c>
      <c r="K46" s="116"/>
      <c r="L46" s="116">
        <v>69</v>
      </c>
      <c r="M46" s="117">
        <v>100</v>
      </c>
      <c r="N46" s="117">
        <v>1</v>
      </c>
      <c r="O46" s="118"/>
      <c r="P46" s="57"/>
    </row>
    <row r="47" spans="1:6" ht="18.75">
      <c r="A47" s="119"/>
      <c r="B47" s="113" t="s">
        <v>38</v>
      </c>
      <c r="C47" s="120"/>
      <c r="D47" s="121">
        <v>833</v>
      </c>
      <c r="E47" s="122"/>
      <c r="F47" s="123">
        <v>12.5</v>
      </c>
    </row>
    <row r="48" ht="15.75"/>
    <row r="49" ht="15.75"/>
    <row r="75" ht="16.5" customHeight="1"/>
  </sheetData>
  <sheetProtection/>
  <mergeCells count="5">
    <mergeCell ref="B1:O1"/>
    <mergeCell ref="B2:O2"/>
    <mergeCell ref="D4:F4"/>
    <mergeCell ref="H4:J4"/>
    <mergeCell ref="L4:N4"/>
  </mergeCells>
  <printOptions horizontalCentered="1"/>
  <pageMargins left="0.17" right="0.17" top="0.17" bottom="0.16" header="0.17" footer="0.16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DPH</dc:creator>
  <cp:keywords/>
  <dc:description/>
  <cp:lastModifiedBy>LKievits</cp:lastModifiedBy>
  <cp:lastPrinted>2014-08-18T15:44:00Z</cp:lastPrinted>
  <dcterms:created xsi:type="dcterms:W3CDTF">2012-07-16T13:41:01Z</dcterms:created>
  <dcterms:modified xsi:type="dcterms:W3CDTF">2014-08-18T15:44:45Z</dcterms:modified>
  <cp:category/>
  <cp:version/>
  <cp:contentType/>
  <cp:contentStatus/>
</cp:coreProperties>
</file>