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>
    <definedName name="_xlnm.Print_Area" localSheetId="0">'METRO NORTH'!$A$1:$G$51</definedName>
  </definedNames>
  <calcPr fullCalcOnLoad="1"/>
</workbook>
</file>

<file path=xl/sharedStrings.xml><?xml version="1.0" encoding="utf-8"?>
<sst xmlns="http://schemas.openxmlformats.org/spreadsheetml/2006/main" count="153" uniqueCount="81">
  <si>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</si>
  <si>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</si>
  <si>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</si>
  <si>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</si>
  <si>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</si>
  <si>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</si>
  <si>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</si>
  <si>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</si>
  <si>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</si>
  <si>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</si>
  <si>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</si>
  <si>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</si>
  <si>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</si>
  <si>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</si>
  <si>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</si>
  <si>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</si>
  <si>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METRO NORTH REB</t>
  </si>
  <si>
    <t>CT EOL 187CCMETNWIA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</si>
  <si>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</si>
  <si>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</si>
  <si>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</si>
  <si>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</si>
  <si>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</si>
  <si>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 JULY 18, 2017</t>
  </si>
  <si>
    <t>TO ADD FY18 ADULT &amp; DISLOCATED WORKER FUNDS</t>
  </si>
  <si>
    <t>BUDGET SHEET #1</t>
  </si>
  <si>
    <t>FY18 ADULT</t>
  </si>
  <si>
    <t>7003-1630</t>
  </si>
  <si>
    <t>FY18 DISLOCATED WORKER</t>
  </si>
  <si>
    <t>7003-1778</t>
  </si>
  <si>
    <t>APRIL 1, 2017- JUNE 30, 2018</t>
  </si>
  <si>
    <t>FWIAADT18A</t>
  </si>
  <si>
    <t>FWIADWK18A</t>
  </si>
  <si>
    <t>BUDGET SHEET #2</t>
  </si>
  <si>
    <t>CT EOL 187CCMETNSOSWTF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</si>
  <si>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</si>
  <si>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</si>
  <si>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</si>
  <si>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</si>
  <si>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</si>
  <si>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</si>
  <si>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</si>
  <si>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</si>
  <si>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</si>
  <si>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187CCMETNTRADE</t>
  </si>
  <si>
    <t>BUDGET SHEET #3 SEPTEMBER 26, 2017</t>
  </si>
  <si>
    <t>TO ADD TRADE FUNDS</t>
  </si>
  <si>
    <t>TRADE (OCT. 1, 2016 - SEPT. 30, 2019)</t>
  </si>
  <si>
    <t>FTRADE2017 </t>
  </si>
  <si>
    <t>7003-1010</t>
  </si>
  <si>
    <t>J102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</si>
  <si>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</si>
  <si>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</si>
  <si>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</si>
  <si>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</si>
  <si>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</si>
  <si>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</si>
  <si>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</si>
  <si>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</si>
  <si>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18CCMETNNEGREA</t>
  </si>
  <si>
    <t>FMIDEI5P2E</t>
  </si>
  <si>
    <t>7002-6626</t>
  </si>
  <si>
    <t>GD60</t>
  </si>
  <si>
    <t>BUDGET SHEET #5 OCTOBER 5, 2017</t>
  </si>
  <si>
    <t>TO ADD DEI FUNDS</t>
  </si>
  <si>
    <t>DISABILITY EMPLOYMENT INITIATIVE V    (10.1.14-3.31.18)</t>
  </si>
  <si>
    <t>BUDGET SHEET #6</t>
  </si>
  <si>
    <t>CT EOL 187CCMETNWP</t>
  </si>
  <si>
    <t>WP 90%</t>
  </si>
  <si>
    <t>FES2018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</si>
  <si>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</si>
  <si>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</si>
  <si>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</si>
  <si>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</si>
  <si>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</si>
  <si>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</si>
  <si>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</si>
  <si>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</si>
  <si>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</si>
  <si>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TO ADD WP &amp; SOS FUNDS</t>
  </si>
  <si>
    <t>BUDGET SHEET #6 OCTOBER 11,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</si>
</sst>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/>
    </xf>
    <xf numFmtId="5" fontId="9" fillId="0" borderId="15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65" sqref="A6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57421875" style="4" hidden="1" customWidth="1"/>
    <col min="9" max="11" width="18.57421875" style="4" hidden="1" customWidth="1"/>
    <col min="12" max="12" width="19.57421875" style="4" hidden="1" customWidth="1"/>
    <col min="13" max="13" width="19.57421875" style="4" customWidth="1"/>
    <col min="14" max="14" width="15.00390625" style="3" hidden="1" customWidth="1"/>
    <col min="15" max="16384" width="9.140625" style="3" customWidth="1"/>
  </cols>
  <sheetData>
    <row r="1" spans="1:13" ht="20.25">
      <c r="A1" s="3" t="s">
        <v>12</v>
      </c>
      <c r="B1" s="71" t="s">
        <v>10</v>
      </c>
      <c r="C1" s="72"/>
      <c r="D1" s="72"/>
      <c r="E1" s="72"/>
      <c r="F1" s="72"/>
      <c r="G1" s="72"/>
      <c r="H1" s="41"/>
      <c r="I1" s="41"/>
      <c r="J1" s="41"/>
      <c r="K1" s="41"/>
      <c r="L1" s="41"/>
      <c r="M1" s="41"/>
    </row>
    <row r="2" spans="1:6" ht="20.25">
      <c r="A2" s="5"/>
      <c r="B2" s="7"/>
      <c r="C2" s="7"/>
      <c r="D2" s="7"/>
      <c r="E2" s="8"/>
      <c r="F2" s="8"/>
    </row>
    <row r="3" spans="1:3" ht="20.25">
      <c r="A3" s="26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.75" thickBot="1">
      <c r="A5" s="59"/>
      <c r="B5" s="60" t="s">
        <v>2</v>
      </c>
      <c r="C5" s="60" t="s">
        <v>3</v>
      </c>
      <c r="D5" s="60" t="s">
        <v>4</v>
      </c>
      <c r="E5" s="60" t="s">
        <v>5</v>
      </c>
      <c r="F5" s="60" t="s">
        <v>1</v>
      </c>
      <c r="G5" s="60" t="s">
        <v>13</v>
      </c>
      <c r="H5" s="61" t="s">
        <v>25</v>
      </c>
      <c r="I5" s="61" t="s">
        <v>33</v>
      </c>
      <c r="J5" s="61" t="s">
        <v>43</v>
      </c>
      <c r="K5" s="61" t="s">
        <v>51</v>
      </c>
      <c r="L5" s="61" t="s">
        <v>58</v>
      </c>
      <c r="M5" s="61" t="s">
        <v>66</v>
      </c>
      <c r="N5" s="9" t="s">
        <v>6</v>
      </c>
    </row>
    <row r="6" spans="1:14" s="27" customFormat="1" ht="16.5" hidden="1">
      <c r="A6" s="52" t="s">
        <v>8</v>
      </c>
      <c r="B6" s="53"/>
      <c r="C6" s="54"/>
      <c r="D6" s="54"/>
      <c r="E6" s="55"/>
      <c r="F6" s="56"/>
      <c r="G6" s="56"/>
      <c r="H6" s="57"/>
      <c r="I6" s="57"/>
      <c r="J6" s="57"/>
      <c r="K6" s="57"/>
      <c r="L6" s="57"/>
      <c r="M6" s="57"/>
      <c r="N6" s="58"/>
    </row>
    <row r="7" spans="1:14" s="27" customFormat="1" ht="16.5" hidden="1">
      <c r="A7" s="28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7"/>
    </row>
    <row r="8" spans="1:14" s="27" customFormat="1" ht="16.5" hidden="1">
      <c r="A8" s="28" t="s">
        <v>18</v>
      </c>
      <c r="B8" s="18" t="s">
        <v>30</v>
      </c>
      <c r="C8" s="42" t="s">
        <v>19</v>
      </c>
      <c r="D8" s="16" t="s">
        <v>11</v>
      </c>
      <c r="E8" s="42">
        <v>6201</v>
      </c>
      <c r="F8" s="18">
        <v>17.259</v>
      </c>
      <c r="G8" s="19">
        <f>768022-2</f>
        <v>768020</v>
      </c>
      <c r="H8" s="19"/>
      <c r="I8" s="19"/>
      <c r="J8" s="19"/>
      <c r="K8" s="19"/>
      <c r="L8" s="19"/>
      <c r="M8" s="19"/>
      <c r="N8" s="62">
        <f>SUM(G8:H8)</f>
        <v>768020</v>
      </c>
    </row>
    <row r="9" spans="1:14" s="10" customFormat="1" ht="16.5" hidden="1">
      <c r="A9" s="28" t="s">
        <v>18</v>
      </c>
      <c r="B9" s="18" t="s">
        <v>15</v>
      </c>
      <c r="C9" s="42" t="s">
        <v>19</v>
      </c>
      <c r="D9" s="16" t="s">
        <v>11</v>
      </c>
      <c r="E9" s="42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62">
        <f aca="true" t="shared" si="0" ref="N9:N31">SUM(G9:H9)</f>
        <v>1</v>
      </c>
    </row>
    <row r="10" spans="1:14" s="10" customFormat="1" ht="16.5" hidden="1">
      <c r="A10" s="28" t="s">
        <v>18</v>
      </c>
      <c r="B10" s="18" t="s">
        <v>20</v>
      </c>
      <c r="C10" s="42" t="s">
        <v>19</v>
      </c>
      <c r="D10" s="16" t="s">
        <v>11</v>
      </c>
      <c r="E10" s="42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62">
        <f t="shared" si="0"/>
        <v>1</v>
      </c>
    </row>
    <row r="11" spans="1:14" s="30" customFormat="1" ht="16.5" hidden="1">
      <c r="A11" s="29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62">
        <f t="shared" si="0"/>
        <v>0</v>
      </c>
    </row>
    <row r="12" spans="1:14" s="10" customFormat="1" ht="16.5" hidden="1">
      <c r="A12" s="28" t="s">
        <v>26</v>
      </c>
      <c r="B12" s="18" t="s">
        <v>14</v>
      </c>
      <c r="C12" s="42" t="s">
        <v>31</v>
      </c>
      <c r="D12" s="42" t="s">
        <v>27</v>
      </c>
      <c r="E12" s="42">
        <v>6202</v>
      </c>
      <c r="F12" s="42">
        <v>17.258</v>
      </c>
      <c r="G12" s="19"/>
      <c r="H12" s="19">
        <f>98972-2</f>
        <v>98970</v>
      </c>
      <c r="I12" s="19"/>
      <c r="J12" s="19"/>
      <c r="K12" s="19"/>
      <c r="L12" s="19"/>
      <c r="M12" s="19"/>
      <c r="N12" s="62">
        <f t="shared" si="0"/>
        <v>98970</v>
      </c>
    </row>
    <row r="13" spans="1:14" s="30" customFormat="1" ht="16.5" hidden="1">
      <c r="A13" s="28" t="s">
        <v>26</v>
      </c>
      <c r="B13" s="18" t="s">
        <v>15</v>
      </c>
      <c r="C13" s="42" t="s">
        <v>31</v>
      </c>
      <c r="D13" s="42" t="s">
        <v>27</v>
      </c>
      <c r="E13" s="42">
        <v>6202</v>
      </c>
      <c r="F13" s="42">
        <v>17.258</v>
      </c>
      <c r="G13" s="19"/>
      <c r="H13" s="19">
        <v>1</v>
      </c>
      <c r="I13" s="19"/>
      <c r="J13" s="19"/>
      <c r="K13" s="19"/>
      <c r="L13" s="19"/>
      <c r="M13" s="19"/>
      <c r="N13" s="62">
        <f t="shared" si="0"/>
        <v>1</v>
      </c>
    </row>
    <row r="14" spans="1:14" s="30" customFormat="1" ht="16.5" hidden="1">
      <c r="A14" s="28" t="s">
        <v>26</v>
      </c>
      <c r="B14" s="18" t="s">
        <v>20</v>
      </c>
      <c r="C14" s="42" t="s">
        <v>31</v>
      </c>
      <c r="D14" s="42" t="s">
        <v>27</v>
      </c>
      <c r="E14" s="42">
        <v>6202</v>
      </c>
      <c r="F14" s="42">
        <v>17.258</v>
      </c>
      <c r="G14" s="19"/>
      <c r="H14" s="19">
        <v>1</v>
      </c>
      <c r="I14" s="19"/>
      <c r="J14" s="19"/>
      <c r="K14" s="19"/>
      <c r="L14" s="19"/>
      <c r="M14" s="19"/>
      <c r="N14" s="62">
        <f t="shared" si="0"/>
        <v>1</v>
      </c>
    </row>
    <row r="15" spans="1:14" s="10" customFormat="1" ht="16.5" hidden="1">
      <c r="A15" s="29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19"/>
      <c r="N15" s="62">
        <f t="shared" si="0"/>
        <v>0</v>
      </c>
    </row>
    <row r="16" spans="1:14" s="10" customFormat="1" ht="16.5" hidden="1">
      <c r="A16" s="28" t="s">
        <v>28</v>
      </c>
      <c r="B16" s="18" t="s">
        <v>14</v>
      </c>
      <c r="C16" s="42" t="s">
        <v>32</v>
      </c>
      <c r="D16" s="42" t="s">
        <v>29</v>
      </c>
      <c r="E16" s="42">
        <v>6203</v>
      </c>
      <c r="F16" s="42">
        <v>17.278</v>
      </c>
      <c r="G16" s="19"/>
      <c r="H16" s="19">
        <f>126913-2</f>
        <v>126911</v>
      </c>
      <c r="I16" s="19"/>
      <c r="J16" s="19"/>
      <c r="K16" s="19"/>
      <c r="L16" s="19"/>
      <c r="M16" s="19"/>
      <c r="N16" s="62">
        <f t="shared" si="0"/>
        <v>126911</v>
      </c>
    </row>
    <row r="17" spans="1:14" s="27" customFormat="1" ht="16.5" hidden="1">
      <c r="A17" s="28" t="s">
        <v>28</v>
      </c>
      <c r="B17" s="18" t="s">
        <v>15</v>
      </c>
      <c r="C17" s="42" t="s">
        <v>32</v>
      </c>
      <c r="D17" s="42" t="s">
        <v>29</v>
      </c>
      <c r="E17" s="42">
        <v>6203</v>
      </c>
      <c r="F17" s="42">
        <v>17.278</v>
      </c>
      <c r="G17" s="19"/>
      <c r="H17" s="19">
        <v>1</v>
      </c>
      <c r="I17" s="19"/>
      <c r="J17" s="19"/>
      <c r="K17" s="19"/>
      <c r="L17" s="19"/>
      <c r="M17" s="19"/>
      <c r="N17" s="62">
        <f t="shared" si="0"/>
        <v>1</v>
      </c>
    </row>
    <row r="18" spans="1:14" s="27" customFormat="1" ht="16.5" hidden="1">
      <c r="A18" s="28" t="s">
        <v>28</v>
      </c>
      <c r="B18" s="18" t="s">
        <v>20</v>
      </c>
      <c r="C18" s="42" t="s">
        <v>32</v>
      </c>
      <c r="D18" s="42" t="s">
        <v>29</v>
      </c>
      <c r="E18" s="42">
        <v>6203</v>
      </c>
      <c r="F18" s="42">
        <v>17.278</v>
      </c>
      <c r="G18" s="19"/>
      <c r="H18" s="19">
        <v>1</v>
      </c>
      <c r="I18" s="19"/>
      <c r="J18" s="19"/>
      <c r="K18" s="19"/>
      <c r="L18" s="19"/>
      <c r="M18" s="19"/>
      <c r="N18" s="62">
        <f t="shared" si="0"/>
        <v>1</v>
      </c>
    </row>
    <row r="19" spans="1:14" s="30" customFormat="1" ht="16.5">
      <c r="A19" s="29"/>
      <c r="B19" s="11"/>
      <c r="C19" s="21"/>
      <c r="D19" s="21"/>
      <c r="E19" s="21"/>
      <c r="F19" s="11"/>
      <c r="G19" s="19"/>
      <c r="H19" s="19"/>
      <c r="I19" s="19"/>
      <c r="J19" s="19"/>
      <c r="K19" s="19"/>
      <c r="L19" s="19"/>
      <c r="M19" s="19"/>
      <c r="N19" s="62">
        <f t="shared" si="0"/>
        <v>0</v>
      </c>
    </row>
    <row r="20" spans="1:14" s="30" customFormat="1" ht="16.5">
      <c r="A20" s="52" t="s">
        <v>8</v>
      </c>
      <c r="B20" s="11"/>
      <c r="C20" s="21"/>
      <c r="D20" s="21"/>
      <c r="E20" s="21"/>
      <c r="F20" s="11"/>
      <c r="G20" s="19"/>
      <c r="H20" s="19"/>
      <c r="I20" s="19"/>
      <c r="J20" s="19"/>
      <c r="K20" s="19"/>
      <c r="L20" s="19"/>
      <c r="M20" s="19"/>
      <c r="N20" s="62">
        <f t="shared" si="0"/>
        <v>0</v>
      </c>
    </row>
    <row r="21" spans="1:14" s="30" customFormat="1" ht="16.5">
      <c r="A21" s="28" t="s">
        <v>67</v>
      </c>
      <c r="B21" s="11"/>
      <c r="C21" s="21"/>
      <c r="D21" s="21"/>
      <c r="E21" s="21"/>
      <c r="F21" s="20"/>
      <c r="G21" s="19"/>
      <c r="H21" s="19"/>
      <c r="I21" s="19"/>
      <c r="J21" s="19"/>
      <c r="K21" s="19"/>
      <c r="L21" s="19"/>
      <c r="M21" s="19"/>
      <c r="N21" s="62">
        <f t="shared" si="0"/>
        <v>0</v>
      </c>
    </row>
    <row r="22" spans="1:14" s="30" customFormat="1" ht="15">
      <c r="A22" s="28" t="s">
        <v>68</v>
      </c>
      <c r="B22" s="18" t="s">
        <v>14</v>
      </c>
      <c r="C22" s="69" t="s">
        <v>69</v>
      </c>
      <c r="D22" s="69" t="s">
        <v>61</v>
      </c>
      <c r="E22" s="73" t="s">
        <v>70</v>
      </c>
      <c r="F22" s="18" t="s">
        <v>71</v>
      </c>
      <c r="G22" s="19"/>
      <c r="H22" s="19"/>
      <c r="I22" s="19"/>
      <c r="J22" s="19"/>
      <c r="K22" s="19"/>
      <c r="L22" s="19"/>
      <c r="M22" s="19">
        <f>1132780-2</f>
        <v>1132778</v>
      </c>
      <c r="N22" s="62">
        <f>SUM(L22:M22)</f>
        <v>1132778</v>
      </c>
    </row>
    <row r="23" spans="1:14" s="30" customFormat="1" ht="15">
      <c r="A23" s="28" t="s">
        <v>68</v>
      </c>
      <c r="B23" s="18" t="s">
        <v>15</v>
      </c>
      <c r="C23" s="69" t="s">
        <v>69</v>
      </c>
      <c r="D23" s="69" t="s">
        <v>61</v>
      </c>
      <c r="E23" s="73" t="s">
        <v>70</v>
      </c>
      <c r="F23" s="18" t="s">
        <v>71</v>
      </c>
      <c r="G23" s="19"/>
      <c r="H23" s="19"/>
      <c r="I23" s="19"/>
      <c r="J23" s="19"/>
      <c r="K23" s="19"/>
      <c r="L23" s="19"/>
      <c r="M23" s="19">
        <v>1</v>
      </c>
      <c r="N23" s="62">
        <f>SUM(L23:M23)</f>
        <v>1</v>
      </c>
    </row>
    <row r="24" spans="1:14" s="30" customFormat="1" ht="15">
      <c r="A24" s="28" t="s">
        <v>68</v>
      </c>
      <c r="B24" s="18" t="s">
        <v>20</v>
      </c>
      <c r="C24" s="69" t="s">
        <v>69</v>
      </c>
      <c r="D24" s="69" t="s">
        <v>61</v>
      </c>
      <c r="E24" s="73" t="s">
        <v>70</v>
      </c>
      <c r="F24" s="18" t="s">
        <v>71</v>
      </c>
      <c r="G24" s="19"/>
      <c r="H24" s="19"/>
      <c r="I24" s="19"/>
      <c r="J24" s="19"/>
      <c r="K24" s="19"/>
      <c r="L24" s="19"/>
      <c r="M24" s="19">
        <v>1</v>
      </c>
      <c r="N24" s="62">
        <f>SUM(L24:M24)</f>
        <v>1</v>
      </c>
    </row>
    <row r="25" spans="1:14" s="30" customFormat="1" ht="15">
      <c r="A25" s="28" t="s">
        <v>72</v>
      </c>
      <c r="B25" s="18" t="s">
        <v>14</v>
      </c>
      <c r="C25" s="69" t="s">
        <v>69</v>
      </c>
      <c r="D25" s="69" t="s">
        <v>61</v>
      </c>
      <c r="E25" s="73" t="s">
        <v>73</v>
      </c>
      <c r="F25" s="18" t="s">
        <v>71</v>
      </c>
      <c r="G25" s="19"/>
      <c r="H25" s="19"/>
      <c r="I25" s="19"/>
      <c r="J25" s="19"/>
      <c r="K25" s="19"/>
      <c r="L25" s="19"/>
      <c r="M25" s="19">
        <f>97545-2</f>
        <v>97543</v>
      </c>
      <c r="N25" s="62">
        <f>SUM(L25:M25)</f>
        <v>97543</v>
      </c>
    </row>
    <row r="26" spans="1:14" s="30" customFormat="1" ht="15">
      <c r="A26" s="28" t="s">
        <v>72</v>
      </c>
      <c r="B26" s="18" t="s">
        <v>15</v>
      </c>
      <c r="C26" s="69" t="s">
        <v>69</v>
      </c>
      <c r="D26" s="69" t="s">
        <v>61</v>
      </c>
      <c r="E26" s="73" t="s">
        <v>73</v>
      </c>
      <c r="F26" s="18" t="s">
        <v>71</v>
      </c>
      <c r="G26" s="19"/>
      <c r="H26" s="19"/>
      <c r="I26" s="19"/>
      <c r="J26" s="19"/>
      <c r="K26" s="19"/>
      <c r="L26" s="19"/>
      <c r="M26" s="19">
        <v>1</v>
      </c>
      <c r="N26" s="62">
        <f>SUM(L26:M26)</f>
        <v>1</v>
      </c>
    </row>
    <row r="27" spans="1:14" s="30" customFormat="1" ht="15">
      <c r="A27" s="28" t="s">
        <v>72</v>
      </c>
      <c r="B27" s="18" t="s">
        <v>20</v>
      </c>
      <c r="C27" s="69" t="s">
        <v>69</v>
      </c>
      <c r="D27" s="69" t="s">
        <v>61</v>
      </c>
      <c r="E27" s="73" t="s">
        <v>73</v>
      </c>
      <c r="F27" s="18" t="s">
        <v>71</v>
      </c>
      <c r="G27" s="19"/>
      <c r="H27" s="19"/>
      <c r="I27" s="19"/>
      <c r="J27" s="19"/>
      <c r="K27" s="19"/>
      <c r="L27" s="19"/>
      <c r="M27" s="19">
        <v>1</v>
      </c>
      <c r="N27" s="62">
        <f>SUM(L27:M27)</f>
        <v>1</v>
      </c>
    </row>
    <row r="28" spans="1:14" s="10" customFormat="1" ht="16.5">
      <c r="A28" s="31"/>
      <c r="B28" s="31"/>
      <c r="C28" s="31"/>
      <c r="D28" s="31"/>
      <c r="E28" s="31"/>
      <c r="F28" s="31"/>
      <c r="G28" s="31"/>
      <c r="H28" s="31"/>
      <c r="I28" s="31"/>
      <c r="J28" s="23"/>
      <c r="K28" s="23"/>
      <c r="L28" s="23"/>
      <c r="M28" s="23"/>
      <c r="N28" s="62"/>
    </row>
    <row r="29" spans="1:14" s="10" customFormat="1" ht="16.5">
      <c r="A29" s="31"/>
      <c r="B29" s="11"/>
      <c r="C29" s="22"/>
      <c r="D29" s="22"/>
      <c r="E29" s="12"/>
      <c r="F29" s="14"/>
      <c r="G29" s="23"/>
      <c r="H29" s="23"/>
      <c r="I29" s="23"/>
      <c r="J29" s="23"/>
      <c r="K29" s="23"/>
      <c r="L29" s="23"/>
      <c r="M29" s="23"/>
      <c r="N29" s="62">
        <f t="shared" si="0"/>
        <v>0</v>
      </c>
    </row>
    <row r="30" spans="1:14" s="27" customFormat="1" ht="16.5" hidden="1">
      <c r="A30" s="52" t="s">
        <v>8</v>
      </c>
      <c r="B30" s="11"/>
      <c r="C30" s="12"/>
      <c r="D30" s="12"/>
      <c r="E30" s="13"/>
      <c r="F30" s="14"/>
      <c r="G30" s="19"/>
      <c r="H30" s="19"/>
      <c r="I30" s="19"/>
      <c r="J30" s="19"/>
      <c r="K30" s="19"/>
      <c r="L30" s="19"/>
      <c r="M30" s="19"/>
      <c r="N30" s="62">
        <f t="shared" si="0"/>
        <v>0</v>
      </c>
    </row>
    <row r="31" spans="1:14" s="27" customFormat="1" ht="16.5" hidden="1">
      <c r="A31" s="28" t="s">
        <v>44</v>
      </c>
      <c r="B31" s="11"/>
      <c r="C31" s="12"/>
      <c r="D31" s="12"/>
      <c r="E31" s="13"/>
      <c r="F31" s="14"/>
      <c r="G31" s="19"/>
      <c r="H31" s="19"/>
      <c r="I31" s="19"/>
      <c r="J31" s="19"/>
      <c r="K31" s="19"/>
      <c r="L31" s="19"/>
      <c r="M31" s="19"/>
      <c r="N31" s="62">
        <f t="shared" si="0"/>
        <v>0</v>
      </c>
    </row>
    <row r="32" spans="1:14" s="27" customFormat="1" ht="16.5" hidden="1">
      <c r="A32" s="65" t="s">
        <v>47</v>
      </c>
      <c r="B32" s="18" t="s">
        <v>14</v>
      </c>
      <c r="C32" s="64" t="s">
        <v>48</v>
      </c>
      <c r="D32" s="66" t="s">
        <v>49</v>
      </c>
      <c r="E32" s="67" t="s">
        <v>50</v>
      </c>
      <c r="F32" s="66">
        <v>17.245</v>
      </c>
      <c r="G32" s="19"/>
      <c r="H32" s="19"/>
      <c r="I32" s="19"/>
      <c r="J32" s="19">
        <f>28738.98-2</f>
        <v>28736.98</v>
      </c>
      <c r="K32" s="19"/>
      <c r="L32" s="19"/>
      <c r="M32" s="19"/>
      <c r="N32" s="62">
        <f>SUM(I32:J32)</f>
        <v>28736.98</v>
      </c>
    </row>
    <row r="33" spans="1:14" s="27" customFormat="1" ht="16.5" hidden="1">
      <c r="A33" s="65" t="s">
        <v>47</v>
      </c>
      <c r="B33" s="18" t="s">
        <v>15</v>
      </c>
      <c r="C33" s="64" t="s">
        <v>48</v>
      </c>
      <c r="D33" s="64" t="s">
        <v>49</v>
      </c>
      <c r="E33" s="16" t="s">
        <v>50</v>
      </c>
      <c r="F33" s="64">
        <v>17.245</v>
      </c>
      <c r="G33" s="19"/>
      <c r="H33" s="19"/>
      <c r="I33" s="19"/>
      <c r="J33" s="19">
        <v>1</v>
      </c>
      <c r="K33" s="19"/>
      <c r="L33" s="19"/>
      <c r="M33" s="19"/>
      <c r="N33" s="62">
        <f>SUM(I33:J33)</f>
        <v>1</v>
      </c>
    </row>
    <row r="34" spans="1:14" s="30" customFormat="1" ht="15" hidden="1">
      <c r="A34" s="65" t="s">
        <v>47</v>
      </c>
      <c r="B34" s="18" t="s">
        <v>20</v>
      </c>
      <c r="C34" s="64" t="s">
        <v>48</v>
      </c>
      <c r="D34" s="64" t="s">
        <v>49</v>
      </c>
      <c r="E34" s="16" t="s">
        <v>50</v>
      </c>
      <c r="F34" s="64">
        <v>17.245</v>
      </c>
      <c r="G34" s="23"/>
      <c r="H34" s="23"/>
      <c r="I34" s="23"/>
      <c r="J34" s="23">
        <v>1</v>
      </c>
      <c r="K34" s="23"/>
      <c r="L34" s="23"/>
      <c r="M34" s="23"/>
      <c r="N34" s="62">
        <f>SUM(I34:J34)</f>
        <v>1</v>
      </c>
    </row>
    <row r="35" spans="1:14" s="30" customFormat="1" ht="15">
      <c r="A35" s="65"/>
      <c r="B35" s="18"/>
      <c r="C35" s="64"/>
      <c r="D35" s="64"/>
      <c r="E35" s="16"/>
      <c r="F35" s="64"/>
      <c r="G35" s="23"/>
      <c r="H35" s="23"/>
      <c r="I35" s="23"/>
      <c r="J35" s="23"/>
      <c r="K35" s="23"/>
      <c r="L35" s="23"/>
      <c r="M35" s="23"/>
      <c r="N35" s="62"/>
    </row>
    <row r="36" spans="1:14" s="30" customFormat="1" ht="15">
      <c r="A36" s="52" t="s">
        <v>8</v>
      </c>
      <c r="B36" s="18"/>
      <c r="C36" s="64"/>
      <c r="D36" s="64"/>
      <c r="E36" s="16"/>
      <c r="F36" s="64"/>
      <c r="G36" s="23"/>
      <c r="H36" s="23"/>
      <c r="I36" s="23"/>
      <c r="J36" s="23"/>
      <c r="K36" s="23"/>
      <c r="L36" s="23"/>
      <c r="M36" s="23"/>
      <c r="N36" s="62"/>
    </row>
    <row r="37" spans="1:14" s="30" customFormat="1" ht="15">
      <c r="A37" s="28" t="s">
        <v>34</v>
      </c>
      <c r="B37" s="18"/>
      <c r="C37" s="64"/>
      <c r="D37" s="64"/>
      <c r="E37" s="16"/>
      <c r="F37" s="64"/>
      <c r="G37" s="23"/>
      <c r="H37" s="23"/>
      <c r="I37" s="23"/>
      <c r="J37" s="23"/>
      <c r="K37" s="23"/>
      <c r="L37" s="23"/>
      <c r="M37" s="23"/>
      <c r="N37" s="62"/>
    </row>
    <row r="38" spans="1:14" s="30" customFormat="1" ht="15" hidden="1">
      <c r="A38" s="68" t="s">
        <v>52</v>
      </c>
      <c r="B38" s="18" t="s">
        <v>14</v>
      </c>
      <c r="C38" s="69" t="s">
        <v>53</v>
      </c>
      <c r="D38" s="69" t="s">
        <v>54</v>
      </c>
      <c r="E38" s="69" t="s">
        <v>55</v>
      </c>
      <c r="F38" s="16" t="s">
        <v>40</v>
      </c>
      <c r="G38" s="23"/>
      <c r="H38" s="23"/>
      <c r="I38" s="23"/>
      <c r="J38" s="23"/>
      <c r="K38" s="23">
        <v>95000</v>
      </c>
      <c r="L38" s="23"/>
      <c r="M38" s="23"/>
      <c r="N38" s="62">
        <f>SUM(J38:K38)</f>
        <v>95000</v>
      </c>
    </row>
    <row r="39" spans="1:14" s="30" customFormat="1" ht="15" hidden="1">
      <c r="A39" s="63" t="s">
        <v>35</v>
      </c>
      <c r="B39" s="18" t="s">
        <v>36</v>
      </c>
      <c r="C39" s="64" t="s">
        <v>37</v>
      </c>
      <c r="D39" s="64" t="s">
        <v>38</v>
      </c>
      <c r="E39" s="64" t="s">
        <v>39</v>
      </c>
      <c r="F39" s="18" t="s">
        <v>40</v>
      </c>
      <c r="G39" s="23"/>
      <c r="H39" s="23"/>
      <c r="I39" s="23">
        <v>70006.35</v>
      </c>
      <c r="J39" s="23"/>
      <c r="K39" s="23"/>
      <c r="L39" s="23"/>
      <c r="M39" s="23"/>
      <c r="N39" s="62"/>
    </row>
    <row r="40" spans="1:14" s="30" customFormat="1" ht="15">
      <c r="A40" s="63" t="s">
        <v>74</v>
      </c>
      <c r="B40" s="18" t="s">
        <v>75</v>
      </c>
      <c r="C40" s="69" t="s">
        <v>76</v>
      </c>
      <c r="D40" s="69" t="s">
        <v>77</v>
      </c>
      <c r="E40" s="69" t="s">
        <v>78</v>
      </c>
      <c r="F40" s="18" t="s">
        <v>40</v>
      </c>
      <c r="G40" s="23"/>
      <c r="H40" s="23"/>
      <c r="I40" s="23"/>
      <c r="J40" s="23"/>
      <c r="K40" s="23"/>
      <c r="L40" s="23"/>
      <c r="M40" s="74">
        <v>386796.892</v>
      </c>
      <c r="N40" s="75">
        <f>SUM(L40:M40)</f>
        <v>386796.892</v>
      </c>
    </row>
    <row r="41" spans="1:14" s="30" customFormat="1" ht="15">
      <c r="A41" s="63"/>
      <c r="B41" s="18"/>
      <c r="C41" s="64"/>
      <c r="D41" s="64"/>
      <c r="E41" s="64"/>
      <c r="F41" s="18"/>
      <c r="G41" s="23"/>
      <c r="H41" s="23"/>
      <c r="I41" s="23"/>
      <c r="J41" s="23"/>
      <c r="K41" s="23"/>
      <c r="L41" s="23"/>
      <c r="M41" s="23"/>
      <c r="N41" s="62"/>
    </row>
    <row r="42" spans="1:14" s="30" customFormat="1" ht="15.75" thickBot="1">
      <c r="A42" s="63"/>
      <c r="B42" s="18"/>
      <c r="C42" s="64"/>
      <c r="D42" s="64"/>
      <c r="E42" s="64"/>
      <c r="F42" s="18"/>
      <c r="G42" s="23"/>
      <c r="H42" s="23"/>
      <c r="I42" s="23"/>
      <c r="J42" s="23"/>
      <c r="K42" s="23"/>
      <c r="L42" s="23"/>
      <c r="M42" s="23"/>
      <c r="N42" s="62"/>
    </row>
    <row r="43" spans="1:14" s="30" customFormat="1" ht="15" hidden="1">
      <c r="A43" s="70" t="s">
        <v>8</v>
      </c>
      <c r="B43" s="18"/>
      <c r="C43" s="69"/>
      <c r="D43" s="69"/>
      <c r="E43" s="69"/>
      <c r="F43" s="16"/>
      <c r="G43" s="23"/>
      <c r="H43" s="23"/>
      <c r="I43" s="23"/>
      <c r="J43" s="23"/>
      <c r="K43" s="23"/>
      <c r="L43" s="23"/>
      <c r="M43" s="23"/>
      <c r="N43" s="62"/>
    </row>
    <row r="44" spans="1:14" s="30" customFormat="1" ht="15" hidden="1">
      <c r="A44" s="28" t="s">
        <v>59</v>
      </c>
      <c r="B44" s="18"/>
      <c r="C44" s="69"/>
      <c r="D44" s="69"/>
      <c r="E44" s="69"/>
      <c r="F44" s="16"/>
      <c r="G44" s="23"/>
      <c r="H44" s="23"/>
      <c r="I44" s="23"/>
      <c r="J44" s="23"/>
      <c r="K44" s="23"/>
      <c r="L44" s="23"/>
      <c r="M44" s="23"/>
      <c r="N44" s="62"/>
    </row>
    <row r="45" spans="1:14" s="10" customFormat="1" ht="30.75" hidden="1">
      <c r="A45" s="63" t="s">
        <v>65</v>
      </c>
      <c r="B45" s="18" t="s">
        <v>14</v>
      </c>
      <c r="C45" s="69" t="s">
        <v>60</v>
      </c>
      <c r="D45" s="16" t="s">
        <v>61</v>
      </c>
      <c r="E45" s="18" t="s">
        <v>62</v>
      </c>
      <c r="F45" s="18">
        <v>17.207</v>
      </c>
      <c r="G45" s="23"/>
      <c r="H45" s="23"/>
      <c r="I45" s="23"/>
      <c r="J45" s="23"/>
      <c r="K45" s="23"/>
      <c r="L45" s="23">
        <v>131183.71999999956</v>
      </c>
      <c r="M45" s="23"/>
      <c r="N45" s="62">
        <f>SUM(K45:L45)</f>
        <v>131183.71999999956</v>
      </c>
    </row>
    <row r="46" spans="1:14" s="10" customFormat="1" ht="16.5" hidden="1">
      <c r="A46" s="32"/>
      <c r="B46" s="14"/>
      <c r="C46" s="22"/>
      <c r="D46" s="14"/>
      <c r="E46" s="22"/>
      <c r="F46" s="14"/>
      <c r="G46" s="23"/>
      <c r="H46" s="23"/>
      <c r="I46" s="23"/>
      <c r="J46" s="23"/>
      <c r="K46" s="23"/>
      <c r="L46" s="23"/>
      <c r="M46" s="23"/>
      <c r="N46" s="62">
        <f>SUM(I46:J46)</f>
        <v>0</v>
      </c>
    </row>
    <row r="47" spans="1:14" s="10" customFormat="1" ht="16.5" hidden="1">
      <c r="A47" s="32"/>
      <c r="B47" s="14"/>
      <c r="C47" s="22"/>
      <c r="D47" s="14"/>
      <c r="E47" s="22"/>
      <c r="F47" s="14"/>
      <c r="G47" s="23"/>
      <c r="H47" s="23"/>
      <c r="I47" s="23"/>
      <c r="J47" s="23"/>
      <c r="K47" s="23"/>
      <c r="L47" s="23"/>
      <c r="M47" s="23"/>
      <c r="N47" s="62">
        <f>SUM(I47:J47)</f>
        <v>0</v>
      </c>
    </row>
    <row r="48" spans="1:14" s="10" customFormat="1" ht="17.25" hidden="1" thickBot="1">
      <c r="A48" s="44"/>
      <c r="B48" s="44"/>
      <c r="C48" s="44"/>
      <c r="D48" s="43"/>
      <c r="E48" s="43"/>
      <c r="F48" s="43"/>
      <c r="G48" s="45"/>
      <c r="H48" s="45"/>
      <c r="I48" s="45"/>
      <c r="J48" s="45"/>
      <c r="K48" s="45"/>
      <c r="L48" s="45"/>
      <c r="M48" s="45"/>
      <c r="N48" s="15">
        <f>SUM(G48:G48)</f>
        <v>0</v>
      </c>
    </row>
    <row r="49" spans="1:14" s="10" customFormat="1" ht="17.25" thickBot="1">
      <c r="A49" s="46" t="s">
        <v>0</v>
      </c>
      <c r="B49" s="47"/>
      <c r="C49" s="48"/>
      <c r="D49" s="48"/>
      <c r="E49" s="48"/>
      <c r="F49" s="49"/>
      <c r="G49" s="50">
        <f>SUM(G8:G46)</f>
        <v>768022</v>
      </c>
      <c r="H49" s="51">
        <f>SUM(H7:H48)</f>
        <v>225885</v>
      </c>
      <c r="I49" s="51">
        <f>SUM(I6:I48)</f>
        <v>70006.35</v>
      </c>
      <c r="J49" s="51">
        <f>SUM(J19:J48)</f>
        <v>28738.98</v>
      </c>
      <c r="K49" s="51">
        <f>SUM(K19:K48)</f>
        <v>95000</v>
      </c>
      <c r="L49" s="51">
        <f>SUM(L19:L47)</f>
        <v>131183.71999999956</v>
      </c>
      <c r="M49" s="76">
        <f>SUM(M19:M42)</f>
        <v>1617121.892</v>
      </c>
      <c r="N49" s="33">
        <f>SUM(G49:G49)</f>
        <v>768022</v>
      </c>
    </row>
    <row r="50" spans="1:14" s="10" customFormat="1" ht="16.5">
      <c r="A50" s="34"/>
      <c r="B50" s="34"/>
      <c r="C50" s="35"/>
      <c r="D50" s="35"/>
      <c r="E50" s="35"/>
      <c r="F50" s="36"/>
      <c r="G50" s="37"/>
      <c r="H50" s="37"/>
      <c r="I50" s="37"/>
      <c r="J50" s="37"/>
      <c r="K50" s="37"/>
      <c r="L50" s="37"/>
      <c r="M50" s="37"/>
      <c r="N50" s="38"/>
    </row>
    <row r="51" spans="1:13" s="10" customFormat="1" ht="16.5">
      <c r="A51" s="30" t="s">
        <v>9</v>
      </c>
      <c r="C51" s="39"/>
      <c r="D51" s="39"/>
      <c r="E51" s="39"/>
      <c r="F51" s="40"/>
      <c r="G51" s="40"/>
      <c r="H51" s="40"/>
      <c r="I51" s="40"/>
      <c r="J51" s="40"/>
      <c r="K51" s="40"/>
      <c r="L51" s="40"/>
      <c r="M51" s="40"/>
    </row>
    <row r="52" spans="1:13" s="10" customFormat="1" ht="16.5" hidden="1">
      <c r="A52" s="24" t="s">
        <v>21</v>
      </c>
      <c r="C52" s="39"/>
      <c r="D52" s="39"/>
      <c r="E52" s="39"/>
      <c r="F52" s="40"/>
      <c r="G52" s="40"/>
      <c r="H52" s="40"/>
      <c r="I52" s="40"/>
      <c r="J52" s="40"/>
      <c r="K52" s="40"/>
      <c r="L52" s="40"/>
      <c r="M52" s="40"/>
    </row>
    <row r="53" spans="1:13" s="10" customFormat="1" ht="16.5" hidden="1">
      <c r="A53" s="25" t="s">
        <v>22</v>
      </c>
      <c r="C53" s="39"/>
      <c r="D53" s="39"/>
      <c r="E53" s="39"/>
      <c r="F53" s="40"/>
      <c r="G53" s="40"/>
      <c r="H53" s="40"/>
      <c r="I53" s="40"/>
      <c r="J53" s="40"/>
      <c r="K53" s="40"/>
      <c r="L53" s="40"/>
      <c r="M53" s="40"/>
    </row>
    <row r="54" spans="1:13" s="10" customFormat="1" ht="16.5" hidden="1">
      <c r="A54" s="30" t="s">
        <v>23</v>
      </c>
      <c r="C54" s="39"/>
      <c r="D54" s="39"/>
      <c r="E54" s="39"/>
      <c r="F54" s="40"/>
      <c r="G54" s="40"/>
      <c r="H54" s="40"/>
      <c r="I54" s="40"/>
      <c r="J54" s="40"/>
      <c r="K54" s="40"/>
      <c r="L54" s="40"/>
      <c r="M54" s="40"/>
    </row>
    <row r="55" spans="1:13" s="10" customFormat="1" ht="16.5" hidden="1">
      <c r="A55" s="30" t="s">
        <v>24</v>
      </c>
      <c r="C55" s="39"/>
      <c r="D55" s="39"/>
      <c r="E55" s="39"/>
      <c r="F55" s="40"/>
      <c r="G55" s="40"/>
      <c r="H55" s="40"/>
      <c r="I55" s="40"/>
      <c r="J55" s="40"/>
      <c r="K55" s="40"/>
      <c r="L55" s="40"/>
      <c r="M55" s="40"/>
    </row>
    <row r="56" spans="1:13" s="10" customFormat="1" ht="16.5" hidden="1">
      <c r="A56" s="30" t="s">
        <v>41</v>
      </c>
      <c r="C56" s="39"/>
      <c r="D56" s="39"/>
      <c r="E56" s="39"/>
      <c r="F56" s="40"/>
      <c r="G56" s="40"/>
      <c r="H56" s="40"/>
      <c r="I56" s="40"/>
      <c r="J56" s="40"/>
      <c r="K56" s="40"/>
      <c r="L56" s="40"/>
      <c r="M56" s="40"/>
    </row>
    <row r="57" spans="1:13" s="10" customFormat="1" ht="16.5" hidden="1">
      <c r="A57" s="30" t="s">
        <v>42</v>
      </c>
      <c r="C57" s="39"/>
      <c r="D57" s="39"/>
      <c r="E57" s="39"/>
      <c r="F57" s="40"/>
      <c r="G57" s="40"/>
      <c r="H57" s="40"/>
      <c r="I57" s="40"/>
      <c r="J57" s="40"/>
      <c r="K57" s="40"/>
      <c r="L57" s="40"/>
      <c r="M57" s="40"/>
    </row>
    <row r="58" spans="1:13" s="10" customFormat="1" ht="16.5" hidden="1">
      <c r="A58" s="30" t="s">
        <v>45</v>
      </c>
      <c r="C58" s="39"/>
      <c r="D58" s="39"/>
      <c r="E58" s="39"/>
      <c r="F58" s="40"/>
      <c r="G58" s="40"/>
      <c r="H58" s="40"/>
      <c r="I58" s="40"/>
      <c r="J58" s="40"/>
      <c r="K58" s="40"/>
      <c r="L58" s="40"/>
      <c r="M58" s="40"/>
    </row>
    <row r="59" spans="1:13" s="10" customFormat="1" ht="16.5" hidden="1">
      <c r="A59" s="30" t="s">
        <v>46</v>
      </c>
      <c r="C59" s="39"/>
      <c r="D59" s="39"/>
      <c r="E59" s="39"/>
      <c r="F59" s="40"/>
      <c r="G59" s="40"/>
      <c r="H59" s="40"/>
      <c r="I59" s="40"/>
      <c r="J59" s="40"/>
      <c r="K59" s="40"/>
      <c r="L59" s="40"/>
      <c r="M59" s="40"/>
    </row>
    <row r="60" spans="1:13" s="10" customFormat="1" ht="16.5" hidden="1">
      <c r="A60" s="30" t="s">
        <v>57</v>
      </c>
      <c r="C60" s="39"/>
      <c r="D60" s="39"/>
      <c r="E60" s="39"/>
      <c r="F60" s="40"/>
      <c r="G60" s="40"/>
      <c r="H60" s="40"/>
      <c r="I60" s="40"/>
      <c r="J60" s="40"/>
      <c r="K60" s="40"/>
      <c r="L60" s="40"/>
      <c r="M60" s="40"/>
    </row>
    <row r="61" spans="1:13" s="10" customFormat="1" ht="16.5" hidden="1">
      <c r="A61" s="30" t="s">
        <v>56</v>
      </c>
      <c r="C61" s="39"/>
      <c r="D61" s="39"/>
      <c r="E61" s="39"/>
      <c r="F61" s="40"/>
      <c r="G61" s="40"/>
      <c r="H61" s="40"/>
      <c r="I61" s="40"/>
      <c r="J61" s="40"/>
      <c r="K61" s="40"/>
      <c r="L61" s="40"/>
      <c r="M61" s="40"/>
    </row>
    <row r="62" spans="1:13" s="10" customFormat="1" ht="16.5" hidden="1">
      <c r="A62" s="30" t="s">
        <v>63</v>
      </c>
      <c r="C62" s="39"/>
      <c r="D62" s="39"/>
      <c r="E62" s="39"/>
      <c r="F62" s="40"/>
      <c r="G62" s="40"/>
      <c r="H62" s="40"/>
      <c r="I62" s="40"/>
      <c r="J62" s="40"/>
      <c r="K62" s="40"/>
      <c r="L62" s="40"/>
      <c r="M62" s="40"/>
    </row>
    <row r="63" spans="1:13" s="10" customFormat="1" ht="16.5" hidden="1">
      <c r="A63" s="30" t="s">
        <v>64</v>
      </c>
      <c r="C63" s="39"/>
      <c r="D63" s="39"/>
      <c r="E63" s="39"/>
      <c r="F63" s="40"/>
      <c r="G63" s="40"/>
      <c r="H63" s="40"/>
      <c r="I63" s="40"/>
      <c r="J63" s="40"/>
      <c r="K63" s="40"/>
      <c r="L63" s="40"/>
      <c r="M63" s="40"/>
    </row>
    <row r="64" spans="1:13" s="10" customFormat="1" ht="16.5">
      <c r="A64" s="30" t="s">
        <v>80</v>
      </c>
      <c r="C64" s="39"/>
      <c r="D64" s="39"/>
      <c r="E64" s="39"/>
      <c r="F64" s="40"/>
      <c r="G64" s="40"/>
      <c r="H64" s="40"/>
      <c r="I64" s="40"/>
      <c r="J64" s="40"/>
      <c r="K64" s="40"/>
      <c r="L64" s="40"/>
      <c r="M64" s="40"/>
    </row>
    <row r="65" spans="1:13" s="10" customFormat="1" ht="16.5">
      <c r="A65" s="30" t="s">
        <v>79</v>
      </c>
      <c r="C65" s="39"/>
      <c r="D65" s="39"/>
      <c r="E65" s="39"/>
      <c r="F65" s="40"/>
      <c r="G65" s="40"/>
      <c r="H65" s="40"/>
      <c r="I65" s="40"/>
      <c r="J65" s="40"/>
      <c r="K65" s="40"/>
      <c r="L65" s="40"/>
      <c r="M65" s="40"/>
    </row>
    <row r="66" spans="3:13" s="10" customFormat="1" ht="16.5">
      <c r="C66" s="39"/>
      <c r="D66" s="39"/>
      <c r="E66" s="39"/>
      <c r="F66" s="40"/>
      <c r="G66" s="40"/>
      <c r="H66" s="40"/>
      <c r="I66" s="40"/>
      <c r="J66" s="40"/>
      <c r="K66" s="40"/>
      <c r="L66" s="40"/>
      <c r="M66" s="40"/>
    </row>
    <row r="67" spans="3:13" s="10" customFormat="1" ht="16.5">
      <c r="C67" s="39"/>
      <c r="D67" s="39"/>
      <c r="E67" s="39"/>
      <c r="F67" s="40"/>
      <c r="G67" s="40"/>
      <c r="H67" s="40"/>
      <c r="I67" s="40"/>
      <c r="J67" s="40"/>
      <c r="K67" s="40"/>
      <c r="L67" s="40"/>
      <c r="M67" s="40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2017-10-11T17:17:36Z</dcterms:modified>
  <cp:category/>
  <cp:version/>
  <cp:contentType/>
  <cp:contentStatus/>
</cp:coreProperties>
</file>