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'BROCKTON'!$A$1:$G$54</definedName>
  </definedNames>
  <calcPr fullCalcOnLoad="1"/>
</workbook>
</file>

<file path=xl/sharedStrings.xml><?xml version="1.0" encoding="utf-8"?>
<sst xmlns="http://schemas.openxmlformats.org/spreadsheetml/2006/main" count="173" uniqueCount="83">
  <si>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</si>
  <si>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</si>
  <si>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</si>
  <si>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</si>
  <si>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</si>
  <si>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</si>
  <si>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</si>
  <si>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</si>
  <si>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</si>
  <si>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</si>
  <si>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</si>
  <si>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</si>
  <si>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</si>
  <si>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</si>
  <si>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</si>
  <si>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</si>
  <si>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</si>
  <si>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</si>
  <si>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</si>
  <si>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</si>
  <si>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</si>
  <si>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</si>
  <si>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</si>
  <si>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</si>
  <si>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</si>
  <si>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</si>
  <si>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</si>
  <si>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</si>
  <si>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</si>
  <si>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</si>
  <si>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</si>
  <si>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</si>
  <si>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</si>
  <si>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</si>
  <si>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</si>
  <si>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</si>
  <si>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</si>
  <si>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</si>
  <si>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</si>
  <si>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</si>
  <si>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</si>
  <si>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</si>
  <si>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</si>
  <si>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</si>
  <si>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</si>
  <si>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</si>
  <si>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</si>
  <si>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</si>
  <si>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</si>
  <si>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</si>
  <si>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</si>
  <si>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18CCBSOSWIBWTF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</si>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</sst>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2">
      <selection activeCell="A79" sqref="A7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8" width="19.57421875" style="4" hidden="1" customWidth="1"/>
    <col min="9" max="10" width="18.57421875" style="4" hidden="1" customWidth="1"/>
    <col min="11" max="11" width="19.57421875" style="4" hidden="1" customWidth="1"/>
    <col min="12" max="13" width="18.57421875" style="4" hidden="1" customWidth="1"/>
    <col min="14" max="14" width="18.57421875" style="4" customWidth="1"/>
    <col min="15" max="15" width="14.00390625" style="3" hidden="1" customWidth="1"/>
    <col min="16" max="16384" width="9.140625" style="3" customWidth="1"/>
  </cols>
  <sheetData>
    <row r="1" spans="1:14" ht="20.25">
      <c r="A1" s="3" t="s">
        <v>12</v>
      </c>
      <c r="B1" s="73" t="s">
        <v>10</v>
      </c>
      <c r="C1" s="74"/>
      <c r="D1" s="74"/>
      <c r="E1" s="74"/>
      <c r="F1" s="74"/>
      <c r="G1" s="74"/>
      <c r="H1" s="38"/>
      <c r="I1" s="38"/>
      <c r="J1" s="38"/>
      <c r="K1" s="38"/>
      <c r="L1" s="38"/>
      <c r="M1" s="38"/>
      <c r="N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5" s="10" customFormat="1" ht="30.75" thickBot="1">
      <c r="A5" s="58"/>
      <c r="B5" s="59" t="s">
        <v>2</v>
      </c>
      <c r="C5" s="59" t="s">
        <v>3</v>
      </c>
      <c r="D5" s="59" t="s">
        <v>4</v>
      </c>
      <c r="E5" s="59" t="s">
        <v>5</v>
      </c>
      <c r="F5" s="59" t="s">
        <v>1</v>
      </c>
      <c r="G5" s="59" t="s">
        <v>13</v>
      </c>
      <c r="H5" s="42" t="s">
        <v>23</v>
      </c>
      <c r="I5" s="42" t="s">
        <v>33</v>
      </c>
      <c r="J5" s="42" t="s">
        <v>42</v>
      </c>
      <c r="K5" s="42" t="s">
        <v>50</v>
      </c>
      <c r="L5" s="42" t="s">
        <v>58</v>
      </c>
      <c r="M5" s="42" t="s">
        <v>74</v>
      </c>
      <c r="N5" s="42" t="s">
        <v>80</v>
      </c>
      <c r="O5" s="9" t="s">
        <v>6</v>
      </c>
    </row>
    <row r="6" spans="1:15" s="25" customFormat="1" ht="16.5" hidden="1">
      <c r="A6" s="51" t="s">
        <v>8</v>
      </c>
      <c r="B6" s="52"/>
      <c r="C6" s="53"/>
      <c r="D6" s="53"/>
      <c r="E6" s="54"/>
      <c r="F6" s="55"/>
      <c r="G6" s="55"/>
      <c r="H6" s="56"/>
      <c r="I6" s="56"/>
      <c r="J6" s="56"/>
      <c r="K6" s="56"/>
      <c r="L6" s="56"/>
      <c r="M6" s="56"/>
      <c r="N6" s="56"/>
      <c r="O6" s="57"/>
    </row>
    <row r="7" spans="1:15" s="25" customFormat="1" ht="16.5" hidden="1">
      <c r="A7" s="26" t="s">
        <v>20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6"/>
    </row>
    <row r="8" spans="1:15" s="25" customFormat="1" ht="16.5" hidden="1">
      <c r="A8" s="26" t="s">
        <v>17</v>
      </c>
      <c r="B8" s="17" t="s">
        <v>24</v>
      </c>
      <c r="C8" s="39" t="s">
        <v>18</v>
      </c>
      <c r="D8" s="15" t="s">
        <v>11</v>
      </c>
      <c r="E8" s="39">
        <v>6201</v>
      </c>
      <c r="F8" s="17">
        <v>17.259</v>
      </c>
      <c r="G8" s="18">
        <f>585216-2</f>
        <v>585214</v>
      </c>
      <c r="H8" s="18"/>
      <c r="I8" s="18"/>
      <c r="J8" s="18"/>
      <c r="K8" s="18"/>
      <c r="L8" s="18"/>
      <c r="M8" s="18"/>
      <c r="N8" s="18"/>
      <c r="O8" s="41">
        <f>SUM(G8:H8)</f>
        <v>585214</v>
      </c>
    </row>
    <row r="9" spans="1:15" s="10" customFormat="1" ht="16.5" hidden="1">
      <c r="A9" s="26" t="s">
        <v>17</v>
      </c>
      <c r="B9" s="17" t="s">
        <v>15</v>
      </c>
      <c r="C9" s="39" t="s">
        <v>18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41">
        <f aca="true" t="shared" si="0" ref="O9:O40">SUM(G9:H9)</f>
        <v>1</v>
      </c>
    </row>
    <row r="10" spans="1:15" s="10" customFormat="1" ht="16.5" hidden="1">
      <c r="A10" s="26" t="s">
        <v>17</v>
      </c>
      <c r="B10" s="17" t="s">
        <v>19</v>
      </c>
      <c r="C10" s="39" t="s">
        <v>18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41">
        <f t="shared" si="0"/>
        <v>1</v>
      </c>
    </row>
    <row r="11" spans="1:15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41">
        <f t="shared" si="0"/>
        <v>0</v>
      </c>
    </row>
    <row r="12" spans="1:15" s="10" customFormat="1" ht="16.5" hidden="1">
      <c r="A12" s="26" t="s">
        <v>25</v>
      </c>
      <c r="B12" s="17" t="s">
        <v>14</v>
      </c>
      <c r="C12" s="39" t="s">
        <v>31</v>
      </c>
      <c r="D12" s="39" t="s">
        <v>26</v>
      </c>
      <c r="E12" s="39">
        <v>6202</v>
      </c>
      <c r="F12" s="39">
        <v>17.258</v>
      </c>
      <c r="G12" s="18"/>
      <c r="H12" s="18">
        <f>63509-2</f>
        <v>63507</v>
      </c>
      <c r="I12" s="18"/>
      <c r="J12" s="18"/>
      <c r="K12" s="18"/>
      <c r="L12" s="18"/>
      <c r="M12" s="18"/>
      <c r="N12" s="18"/>
      <c r="O12" s="41">
        <f t="shared" si="0"/>
        <v>63507</v>
      </c>
    </row>
    <row r="13" spans="1:15" s="28" customFormat="1" ht="16.5" hidden="1">
      <c r="A13" s="26" t="s">
        <v>25</v>
      </c>
      <c r="B13" s="17" t="s">
        <v>15</v>
      </c>
      <c r="C13" s="39" t="s">
        <v>31</v>
      </c>
      <c r="D13" s="39" t="s">
        <v>26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41">
        <f t="shared" si="0"/>
        <v>1</v>
      </c>
    </row>
    <row r="14" spans="1:15" s="28" customFormat="1" ht="16.5" hidden="1">
      <c r="A14" s="26" t="s">
        <v>25</v>
      </c>
      <c r="B14" s="17" t="s">
        <v>19</v>
      </c>
      <c r="C14" s="39" t="s">
        <v>31</v>
      </c>
      <c r="D14" s="39" t="s">
        <v>26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41">
        <f t="shared" si="0"/>
        <v>1</v>
      </c>
    </row>
    <row r="15" spans="1:15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41">
        <f t="shared" si="0"/>
        <v>0</v>
      </c>
    </row>
    <row r="16" spans="1:15" s="10" customFormat="1" ht="16.5" hidden="1">
      <c r="A16" s="26" t="s">
        <v>27</v>
      </c>
      <c r="B16" s="17" t="s">
        <v>14</v>
      </c>
      <c r="C16" s="39" t="s">
        <v>32</v>
      </c>
      <c r="D16" s="39" t="s">
        <v>28</v>
      </c>
      <c r="E16" s="39">
        <v>6203</v>
      </c>
      <c r="F16" s="39">
        <v>17.278</v>
      </c>
      <c r="G16" s="18"/>
      <c r="H16" s="18">
        <f>84608-2</f>
        <v>84606</v>
      </c>
      <c r="I16" s="18"/>
      <c r="J16" s="18"/>
      <c r="K16" s="18"/>
      <c r="L16" s="18"/>
      <c r="M16" s="18"/>
      <c r="N16" s="18"/>
      <c r="O16" s="41">
        <f t="shared" si="0"/>
        <v>84606</v>
      </c>
    </row>
    <row r="17" spans="1:15" s="25" customFormat="1" ht="16.5" hidden="1">
      <c r="A17" s="26" t="s">
        <v>27</v>
      </c>
      <c r="B17" s="17" t="s">
        <v>15</v>
      </c>
      <c r="C17" s="39" t="s">
        <v>32</v>
      </c>
      <c r="D17" s="39" t="s">
        <v>28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41">
        <f t="shared" si="0"/>
        <v>1</v>
      </c>
    </row>
    <row r="18" spans="1:15" s="25" customFormat="1" ht="16.5" hidden="1">
      <c r="A18" s="26" t="s">
        <v>27</v>
      </c>
      <c r="B18" s="17" t="s">
        <v>19</v>
      </c>
      <c r="C18" s="39" t="s">
        <v>32</v>
      </c>
      <c r="D18" s="39" t="s">
        <v>28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41">
        <f t="shared" si="0"/>
        <v>1</v>
      </c>
    </row>
    <row r="19" spans="1:15" s="25" customFormat="1" ht="16.5" hidden="1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41"/>
    </row>
    <row r="20" spans="1:15" s="25" customFormat="1" ht="16.5" hidden="1">
      <c r="A20" s="26" t="s">
        <v>25</v>
      </c>
      <c r="B20" s="17" t="s">
        <v>75</v>
      </c>
      <c r="C20" s="39" t="s">
        <v>76</v>
      </c>
      <c r="D20" s="39" t="s">
        <v>26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/>
      <c r="M20" s="18">
        <f>432248-2</f>
        <v>432246</v>
      </c>
      <c r="N20" s="18"/>
      <c r="O20" s="41">
        <f>SUM(L20:M20)</f>
        <v>432246</v>
      </c>
    </row>
    <row r="21" spans="1:15" s="25" customFormat="1" ht="16.5" hidden="1">
      <c r="A21" s="26" t="s">
        <v>25</v>
      </c>
      <c r="B21" s="17" t="s">
        <v>15</v>
      </c>
      <c r="C21" s="39" t="s">
        <v>76</v>
      </c>
      <c r="D21" s="39" t="s">
        <v>26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/>
      <c r="M21" s="18">
        <v>1</v>
      </c>
      <c r="N21" s="18"/>
      <c r="O21" s="41">
        <f aca="true" t="shared" si="1" ref="O21:O27">SUM(L21:M21)</f>
        <v>1</v>
      </c>
    </row>
    <row r="22" spans="1:15" s="25" customFormat="1" ht="16.5" hidden="1">
      <c r="A22" s="26" t="s">
        <v>25</v>
      </c>
      <c r="B22" s="17" t="s">
        <v>19</v>
      </c>
      <c r="C22" s="39" t="s">
        <v>76</v>
      </c>
      <c r="D22" s="39" t="s">
        <v>26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/>
      <c r="M22" s="18">
        <v>1</v>
      </c>
      <c r="N22" s="18"/>
      <c r="O22" s="41">
        <f t="shared" si="1"/>
        <v>1</v>
      </c>
    </row>
    <row r="23" spans="1:15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41">
        <f t="shared" si="1"/>
        <v>0</v>
      </c>
    </row>
    <row r="24" spans="1:15" s="25" customFormat="1" ht="16.5" hidden="1">
      <c r="A24" s="26" t="s">
        <v>27</v>
      </c>
      <c r="B24" s="17" t="s">
        <v>75</v>
      </c>
      <c r="C24" s="39" t="s">
        <v>77</v>
      </c>
      <c r="D24" s="39" t="s">
        <v>28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/>
      <c r="M24" s="18">
        <f>447715-2</f>
        <v>447713</v>
      </c>
      <c r="N24" s="18"/>
      <c r="O24" s="41">
        <f t="shared" si="1"/>
        <v>447713</v>
      </c>
    </row>
    <row r="25" spans="1:15" s="25" customFormat="1" ht="16.5" hidden="1">
      <c r="A25" s="26" t="s">
        <v>27</v>
      </c>
      <c r="B25" s="17" t="s">
        <v>15</v>
      </c>
      <c r="C25" s="39" t="s">
        <v>77</v>
      </c>
      <c r="D25" s="39" t="s">
        <v>28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/>
      <c r="M25" s="18">
        <v>1</v>
      </c>
      <c r="N25" s="18"/>
      <c r="O25" s="41">
        <f t="shared" si="1"/>
        <v>1</v>
      </c>
    </row>
    <row r="26" spans="1:15" s="25" customFormat="1" ht="16.5" hidden="1">
      <c r="A26" s="26" t="s">
        <v>27</v>
      </c>
      <c r="B26" s="17" t="s">
        <v>19</v>
      </c>
      <c r="C26" s="39" t="s">
        <v>77</v>
      </c>
      <c r="D26" s="39" t="s">
        <v>28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/>
      <c r="M26" s="18">
        <v>1</v>
      </c>
      <c r="N26" s="18"/>
      <c r="O26" s="41">
        <f t="shared" si="1"/>
        <v>1</v>
      </c>
    </row>
    <row r="27" spans="1:15" s="25" customFormat="1" ht="16.5" hidden="1">
      <c r="A27" s="26"/>
      <c r="B27" s="17"/>
      <c r="C27" s="39"/>
      <c r="D27" s="39"/>
      <c r="E27" s="39"/>
      <c r="F27" s="39"/>
      <c r="G27" s="18"/>
      <c r="H27" s="18"/>
      <c r="I27" s="18"/>
      <c r="J27" s="18"/>
      <c r="K27" s="18"/>
      <c r="L27" s="18"/>
      <c r="M27" s="18"/>
      <c r="N27" s="18"/>
      <c r="O27" s="41">
        <f t="shared" si="1"/>
        <v>0</v>
      </c>
    </row>
    <row r="28" spans="1:15" s="28" customFormat="1" ht="16.5" hidden="1">
      <c r="A28" s="27"/>
      <c r="B28" s="11"/>
      <c r="C28" s="20"/>
      <c r="D28" s="20"/>
      <c r="E28" s="20"/>
      <c r="F28" s="11"/>
      <c r="G28" s="18"/>
      <c r="H28" s="18"/>
      <c r="I28" s="18"/>
      <c r="J28" s="18"/>
      <c r="K28" s="18"/>
      <c r="L28" s="18"/>
      <c r="M28" s="18"/>
      <c r="N28" s="18"/>
      <c r="O28" s="41">
        <f t="shared" si="0"/>
        <v>0</v>
      </c>
    </row>
    <row r="29" spans="1:15" s="28" customFormat="1" ht="16.5" hidden="1">
      <c r="A29" s="51" t="s">
        <v>8</v>
      </c>
      <c r="B29" s="11"/>
      <c r="C29" s="20"/>
      <c r="D29" s="20"/>
      <c r="E29" s="20"/>
      <c r="F29" s="11"/>
      <c r="G29" s="18"/>
      <c r="H29" s="18"/>
      <c r="I29" s="18"/>
      <c r="J29" s="18"/>
      <c r="K29" s="18"/>
      <c r="L29" s="18"/>
      <c r="M29" s="18"/>
      <c r="N29" s="18"/>
      <c r="O29" s="41">
        <f t="shared" si="0"/>
        <v>0</v>
      </c>
    </row>
    <row r="30" spans="1:15" s="28" customFormat="1" ht="16.5" hidden="1">
      <c r="A30" s="26" t="s">
        <v>59</v>
      </c>
      <c r="B30" s="11"/>
      <c r="C30" s="20"/>
      <c r="D30" s="20"/>
      <c r="E30" s="20"/>
      <c r="F30" s="19"/>
      <c r="G30" s="18"/>
      <c r="H30" s="18"/>
      <c r="I30" s="18"/>
      <c r="J30" s="18"/>
      <c r="K30" s="18"/>
      <c r="L30" s="18"/>
      <c r="M30" s="18"/>
      <c r="N30" s="18"/>
      <c r="O30" s="41">
        <f t="shared" si="0"/>
        <v>0</v>
      </c>
    </row>
    <row r="31" spans="1:15" s="28" customFormat="1" ht="15" hidden="1">
      <c r="A31" s="26" t="s">
        <v>60</v>
      </c>
      <c r="B31" s="17" t="s">
        <v>14</v>
      </c>
      <c r="C31" s="65" t="s">
        <v>61</v>
      </c>
      <c r="D31" s="65" t="s">
        <v>62</v>
      </c>
      <c r="E31" s="71" t="s">
        <v>63</v>
      </c>
      <c r="F31" s="17" t="s">
        <v>64</v>
      </c>
      <c r="G31" s="18"/>
      <c r="H31" s="18"/>
      <c r="I31" s="18"/>
      <c r="J31" s="18"/>
      <c r="K31" s="18"/>
      <c r="L31" s="18">
        <f>362211-2</f>
        <v>362209</v>
      </c>
      <c r="M31" s="18"/>
      <c r="N31" s="18"/>
      <c r="O31" s="41">
        <f aca="true" t="shared" si="2" ref="O31:O36">SUM(K31:L31)</f>
        <v>362209</v>
      </c>
    </row>
    <row r="32" spans="1:15" s="28" customFormat="1" ht="15" hidden="1">
      <c r="A32" s="26" t="s">
        <v>60</v>
      </c>
      <c r="B32" s="17" t="s">
        <v>15</v>
      </c>
      <c r="C32" s="65" t="s">
        <v>61</v>
      </c>
      <c r="D32" s="65" t="s">
        <v>62</v>
      </c>
      <c r="E32" s="71" t="s">
        <v>63</v>
      </c>
      <c r="F32" s="17" t="s">
        <v>64</v>
      </c>
      <c r="G32" s="18"/>
      <c r="H32" s="18"/>
      <c r="I32" s="18"/>
      <c r="J32" s="18"/>
      <c r="K32" s="18"/>
      <c r="L32" s="18">
        <v>1</v>
      </c>
      <c r="M32" s="18"/>
      <c r="N32" s="18"/>
      <c r="O32" s="41">
        <f t="shared" si="2"/>
        <v>1</v>
      </c>
    </row>
    <row r="33" spans="1:15" s="28" customFormat="1" ht="15" hidden="1">
      <c r="A33" s="26" t="s">
        <v>60</v>
      </c>
      <c r="B33" s="17" t="s">
        <v>19</v>
      </c>
      <c r="C33" s="65" t="s">
        <v>61</v>
      </c>
      <c r="D33" s="65" t="s">
        <v>62</v>
      </c>
      <c r="E33" s="71" t="s">
        <v>63</v>
      </c>
      <c r="F33" s="17" t="s">
        <v>64</v>
      </c>
      <c r="G33" s="18"/>
      <c r="H33" s="18"/>
      <c r="I33" s="18"/>
      <c r="J33" s="18"/>
      <c r="K33" s="18"/>
      <c r="L33" s="18">
        <v>1</v>
      </c>
      <c r="M33" s="18"/>
      <c r="N33" s="18"/>
      <c r="O33" s="41">
        <f t="shared" si="2"/>
        <v>1</v>
      </c>
    </row>
    <row r="34" spans="1:15" s="28" customFormat="1" ht="15" hidden="1">
      <c r="A34" s="26" t="s">
        <v>65</v>
      </c>
      <c r="B34" s="17" t="s">
        <v>14</v>
      </c>
      <c r="C34" s="65" t="s">
        <v>61</v>
      </c>
      <c r="D34" s="65" t="s">
        <v>62</v>
      </c>
      <c r="E34" s="71" t="s">
        <v>66</v>
      </c>
      <c r="F34" s="17" t="s">
        <v>64</v>
      </c>
      <c r="G34" s="18"/>
      <c r="H34" s="18"/>
      <c r="I34" s="18"/>
      <c r="J34" s="18"/>
      <c r="K34" s="18"/>
      <c r="L34" s="18">
        <f>31345-2</f>
        <v>31343</v>
      </c>
      <c r="M34" s="18"/>
      <c r="N34" s="18"/>
      <c r="O34" s="41">
        <f t="shared" si="2"/>
        <v>31343</v>
      </c>
    </row>
    <row r="35" spans="1:15" s="28" customFormat="1" ht="15" hidden="1">
      <c r="A35" s="26" t="s">
        <v>65</v>
      </c>
      <c r="B35" s="17" t="s">
        <v>15</v>
      </c>
      <c r="C35" s="65" t="s">
        <v>61</v>
      </c>
      <c r="D35" s="65" t="s">
        <v>62</v>
      </c>
      <c r="E35" s="71" t="s">
        <v>66</v>
      </c>
      <c r="F35" s="17" t="s">
        <v>64</v>
      </c>
      <c r="G35" s="18"/>
      <c r="H35" s="18"/>
      <c r="I35" s="18"/>
      <c r="J35" s="18"/>
      <c r="K35" s="18"/>
      <c r="L35" s="18">
        <v>1</v>
      </c>
      <c r="M35" s="18"/>
      <c r="N35" s="18"/>
      <c r="O35" s="41">
        <f t="shared" si="2"/>
        <v>1</v>
      </c>
    </row>
    <row r="36" spans="1:15" s="28" customFormat="1" ht="15" hidden="1">
      <c r="A36" s="26" t="s">
        <v>65</v>
      </c>
      <c r="B36" s="17" t="s">
        <v>19</v>
      </c>
      <c r="C36" s="65" t="s">
        <v>61</v>
      </c>
      <c r="D36" s="65" t="s">
        <v>62</v>
      </c>
      <c r="E36" s="71" t="s">
        <v>66</v>
      </c>
      <c r="F36" s="17" t="s">
        <v>64</v>
      </c>
      <c r="G36" s="18"/>
      <c r="H36" s="18"/>
      <c r="I36" s="18"/>
      <c r="J36" s="18"/>
      <c r="K36" s="18"/>
      <c r="L36" s="18">
        <v>1</v>
      </c>
      <c r="M36" s="18"/>
      <c r="N36" s="18"/>
      <c r="O36" s="41">
        <f t="shared" si="2"/>
        <v>1</v>
      </c>
    </row>
    <row r="37" spans="1:15" s="10" customFormat="1" ht="16.5" hidden="1">
      <c r="A37" s="29"/>
      <c r="B37" s="29"/>
      <c r="C37" s="29"/>
      <c r="D37" s="29"/>
      <c r="E37" s="29"/>
      <c r="F37" s="29"/>
      <c r="G37" s="29"/>
      <c r="H37" s="29"/>
      <c r="I37" s="29"/>
      <c r="J37" s="22"/>
      <c r="K37" s="22"/>
      <c r="L37" s="22"/>
      <c r="M37" s="22"/>
      <c r="N37" s="22"/>
      <c r="O37" s="41"/>
    </row>
    <row r="38" spans="1:15" s="10" customFormat="1" ht="16.5">
      <c r="A38" s="29"/>
      <c r="B38" s="11"/>
      <c r="C38" s="21"/>
      <c r="D38" s="21"/>
      <c r="E38" s="12"/>
      <c r="F38" s="14"/>
      <c r="G38" s="22"/>
      <c r="H38" s="22"/>
      <c r="I38" s="22"/>
      <c r="J38" s="22"/>
      <c r="K38" s="22"/>
      <c r="L38" s="22"/>
      <c r="M38" s="22"/>
      <c r="N38" s="22"/>
      <c r="O38" s="41">
        <f t="shared" si="0"/>
        <v>0</v>
      </c>
    </row>
    <row r="39" spans="1:15" s="25" customFormat="1" ht="16.5">
      <c r="A39" s="51" t="s">
        <v>8</v>
      </c>
      <c r="B39" s="11"/>
      <c r="C39" s="12"/>
      <c r="D39" s="12"/>
      <c r="E39" s="13"/>
      <c r="F39" s="14"/>
      <c r="G39" s="18"/>
      <c r="H39" s="18"/>
      <c r="I39" s="18"/>
      <c r="J39" s="18"/>
      <c r="K39" s="18"/>
      <c r="L39" s="18"/>
      <c r="M39" s="18"/>
      <c r="N39" s="18"/>
      <c r="O39" s="41">
        <f t="shared" si="0"/>
        <v>0</v>
      </c>
    </row>
    <row r="40" spans="1:15" s="25" customFormat="1" ht="16.5">
      <c r="A40" s="26" t="s">
        <v>43</v>
      </c>
      <c r="B40" s="11"/>
      <c r="C40" s="12"/>
      <c r="D40" s="12"/>
      <c r="E40" s="13"/>
      <c r="F40" s="14"/>
      <c r="G40" s="18"/>
      <c r="H40" s="18"/>
      <c r="I40" s="18"/>
      <c r="J40" s="18"/>
      <c r="K40" s="18"/>
      <c r="L40" s="18"/>
      <c r="M40" s="18"/>
      <c r="N40" s="18"/>
      <c r="O40" s="41">
        <f t="shared" si="0"/>
        <v>0</v>
      </c>
    </row>
    <row r="41" spans="1:15" s="28" customFormat="1" ht="15">
      <c r="A41" s="62" t="s">
        <v>44</v>
      </c>
      <c r="B41" s="17" t="s">
        <v>14</v>
      </c>
      <c r="C41" s="61" t="s">
        <v>45</v>
      </c>
      <c r="D41" s="63" t="s">
        <v>46</v>
      </c>
      <c r="E41" s="64" t="s">
        <v>47</v>
      </c>
      <c r="F41" s="63">
        <v>17.245</v>
      </c>
      <c r="G41" s="22"/>
      <c r="H41" s="22"/>
      <c r="I41" s="22"/>
      <c r="J41" s="22">
        <f>98347.15-2</f>
        <v>98345.15</v>
      </c>
      <c r="K41" s="22"/>
      <c r="L41" s="22"/>
      <c r="M41" s="22"/>
      <c r="N41" s="22">
        <v>-5205.71201322008</v>
      </c>
      <c r="O41" s="41">
        <f>SUM(J41:N41)</f>
        <v>93139.43798677991</v>
      </c>
    </row>
    <row r="42" spans="1:15" s="28" customFormat="1" ht="15" hidden="1">
      <c r="A42" s="62" t="s">
        <v>44</v>
      </c>
      <c r="B42" s="17" t="s">
        <v>15</v>
      </c>
      <c r="C42" s="61" t="s">
        <v>45</v>
      </c>
      <c r="D42" s="61" t="s">
        <v>46</v>
      </c>
      <c r="E42" s="15" t="s">
        <v>47</v>
      </c>
      <c r="F42" s="61">
        <v>17.245</v>
      </c>
      <c r="G42" s="22"/>
      <c r="H42" s="22"/>
      <c r="I42" s="22"/>
      <c r="J42" s="22">
        <v>1</v>
      </c>
      <c r="K42" s="22"/>
      <c r="L42" s="22"/>
      <c r="M42" s="22"/>
      <c r="N42" s="22"/>
      <c r="O42" s="41">
        <f aca="true" t="shared" si="3" ref="O42:O51">SUM(J42:N42)</f>
        <v>1</v>
      </c>
    </row>
    <row r="43" spans="1:15" s="10" customFormat="1" ht="16.5" hidden="1">
      <c r="A43" s="62" t="s">
        <v>44</v>
      </c>
      <c r="B43" s="17" t="s">
        <v>19</v>
      </c>
      <c r="C43" s="61" t="s">
        <v>45</v>
      </c>
      <c r="D43" s="61" t="s">
        <v>46</v>
      </c>
      <c r="E43" s="15" t="s">
        <v>47</v>
      </c>
      <c r="F43" s="61">
        <v>17.245</v>
      </c>
      <c r="G43" s="22"/>
      <c r="H43" s="22"/>
      <c r="I43" s="22"/>
      <c r="J43" s="22">
        <v>1</v>
      </c>
      <c r="K43" s="22"/>
      <c r="L43" s="22"/>
      <c r="M43" s="22"/>
      <c r="N43" s="22"/>
      <c r="O43" s="41">
        <f t="shared" si="3"/>
        <v>1</v>
      </c>
    </row>
    <row r="44" spans="1:15" s="10" customFormat="1" ht="16.5">
      <c r="A44" s="62"/>
      <c r="B44" s="17"/>
      <c r="C44" s="61"/>
      <c r="D44" s="61"/>
      <c r="E44" s="15"/>
      <c r="F44" s="61"/>
      <c r="G44" s="22"/>
      <c r="H44" s="22"/>
      <c r="I44" s="22"/>
      <c r="J44" s="22"/>
      <c r="K44" s="22"/>
      <c r="L44" s="22"/>
      <c r="M44" s="22"/>
      <c r="N44" s="22"/>
      <c r="O44" s="41">
        <f t="shared" si="3"/>
        <v>0</v>
      </c>
    </row>
    <row r="45" spans="1:15" s="10" customFormat="1" ht="16.5" hidden="1">
      <c r="A45" s="51" t="s">
        <v>8</v>
      </c>
      <c r="B45" s="17"/>
      <c r="C45" s="61"/>
      <c r="D45" s="61"/>
      <c r="E45" s="15"/>
      <c r="F45" s="61"/>
      <c r="G45" s="22"/>
      <c r="H45" s="22"/>
      <c r="I45" s="22"/>
      <c r="J45" s="22"/>
      <c r="K45" s="22"/>
      <c r="L45" s="22"/>
      <c r="M45" s="22"/>
      <c r="N45" s="22"/>
      <c r="O45" s="41">
        <f t="shared" si="3"/>
        <v>0</v>
      </c>
    </row>
    <row r="46" spans="1:15" s="10" customFormat="1" ht="16.5" hidden="1">
      <c r="A46" s="26" t="s">
        <v>51</v>
      </c>
      <c r="B46" s="17"/>
      <c r="C46" s="61"/>
      <c r="D46" s="61"/>
      <c r="E46" s="15"/>
      <c r="F46" s="61"/>
      <c r="G46" s="22"/>
      <c r="H46" s="22"/>
      <c r="I46" s="22"/>
      <c r="J46" s="22"/>
      <c r="K46" s="22"/>
      <c r="L46" s="22"/>
      <c r="M46" s="22"/>
      <c r="N46" s="22"/>
      <c r="O46" s="41">
        <f t="shared" si="3"/>
        <v>0</v>
      </c>
    </row>
    <row r="47" spans="1:15" s="10" customFormat="1" ht="16.5" hidden="1">
      <c r="A47" s="66" t="s">
        <v>57</v>
      </c>
      <c r="B47" s="17" t="s">
        <v>14</v>
      </c>
      <c r="C47" s="65" t="s">
        <v>52</v>
      </c>
      <c r="D47" s="65" t="s">
        <v>53</v>
      </c>
      <c r="E47" s="65" t="s">
        <v>54</v>
      </c>
      <c r="F47" s="15" t="s">
        <v>39</v>
      </c>
      <c r="G47" s="22"/>
      <c r="H47" s="22"/>
      <c r="I47" s="22"/>
      <c r="J47" s="22"/>
      <c r="K47" s="22">
        <v>95000</v>
      </c>
      <c r="L47" s="22"/>
      <c r="M47" s="22"/>
      <c r="N47" s="22"/>
      <c r="O47" s="41">
        <f t="shared" si="3"/>
        <v>95000</v>
      </c>
    </row>
    <row r="48" spans="1:15" s="10" customFormat="1" ht="16.5" hidden="1">
      <c r="A48" s="60" t="s">
        <v>34</v>
      </c>
      <c r="B48" s="17" t="s">
        <v>35</v>
      </c>
      <c r="C48" s="61" t="s">
        <v>36</v>
      </c>
      <c r="D48" s="61" t="s">
        <v>37</v>
      </c>
      <c r="E48" s="61" t="s">
        <v>38</v>
      </c>
      <c r="F48" s="17" t="s">
        <v>39</v>
      </c>
      <c r="G48" s="22"/>
      <c r="H48" s="22"/>
      <c r="I48" s="22">
        <v>51859.14</v>
      </c>
      <c r="J48" s="22"/>
      <c r="K48" s="22"/>
      <c r="L48" s="22"/>
      <c r="M48" s="22"/>
      <c r="N48" s="22"/>
      <c r="O48" s="41">
        <f t="shared" si="3"/>
        <v>0</v>
      </c>
    </row>
    <row r="49" spans="1:15" s="10" customFormat="1" ht="16.5" hidden="1">
      <c r="A49" s="60" t="s">
        <v>67</v>
      </c>
      <c r="B49" s="17" t="s">
        <v>68</v>
      </c>
      <c r="C49" s="65" t="s">
        <v>69</v>
      </c>
      <c r="D49" s="65" t="s">
        <v>70</v>
      </c>
      <c r="E49" s="65" t="s">
        <v>71</v>
      </c>
      <c r="F49" s="17" t="s">
        <v>39</v>
      </c>
      <c r="G49" s="70"/>
      <c r="H49" s="70"/>
      <c r="I49" s="70"/>
      <c r="J49" s="70"/>
      <c r="K49" s="70"/>
      <c r="L49" s="72">
        <v>133356.24</v>
      </c>
      <c r="M49" s="72"/>
      <c r="N49" s="72"/>
      <c r="O49" s="41">
        <f t="shared" si="3"/>
        <v>133356.24</v>
      </c>
    </row>
    <row r="50" spans="1:15" s="10" customFormat="1" ht="16.5">
      <c r="A50" s="67"/>
      <c r="B50" s="68"/>
      <c r="C50" s="69"/>
      <c r="D50" s="69"/>
      <c r="E50" s="69"/>
      <c r="F50" s="68"/>
      <c r="G50" s="70"/>
      <c r="H50" s="70"/>
      <c r="I50" s="70"/>
      <c r="J50" s="70"/>
      <c r="K50" s="70"/>
      <c r="L50" s="70"/>
      <c r="M50" s="70"/>
      <c r="N50" s="70"/>
      <c r="O50" s="41">
        <f t="shared" si="3"/>
        <v>0</v>
      </c>
    </row>
    <row r="51" spans="1:15" s="10" customFormat="1" ht="17.25" thickBot="1">
      <c r="A51" s="43"/>
      <c r="B51" s="43"/>
      <c r="C51" s="43"/>
      <c r="D51" s="40"/>
      <c r="E51" s="40"/>
      <c r="F51" s="40"/>
      <c r="G51" s="44"/>
      <c r="H51" s="44"/>
      <c r="I51" s="44"/>
      <c r="J51" s="44"/>
      <c r="K51" s="44"/>
      <c r="L51" s="44"/>
      <c r="M51" s="44"/>
      <c r="N51" s="44"/>
      <c r="O51" s="41">
        <f t="shared" si="3"/>
        <v>0</v>
      </c>
    </row>
    <row r="52" spans="1:15" s="10" customFormat="1" ht="17.25" thickBot="1">
      <c r="A52" s="45" t="s">
        <v>0</v>
      </c>
      <c r="B52" s="46"/>
      <c r="C52" s="47"/>
      <c r="D52" s="47"/>
      <c r="E52" s="47"/>
      <c r="F52" s="48"/>
      <c r="G52" s="49">
        <f>SUM(G8:G47)</f>
        <v>585216</v>
      </c>
      <c r="H52" s="50">
        <f>SUM(H7:H51)</f>
        <v>148117</v>
      </c>
      <c r="I52" s="50">
        <f>SUM(I28:I51)</f>
        <v>51859.14</v>
      </c>
      <c r="J52" s="50">
        <f>SUM(J28:J51)</f>
        <v>98347.15</v>
      </c>
      <c r="K52" s="50">
        <f>SUM(K28:K51)</f>
        <v>95000</v>
      </c>
      <c r="L52" s="50">
        <f>SUM(L28:L51)</f>
        <v>526912.24</v>
      </c>
      <c r="M52" s="50">
        <f>SUM(M6:M51)</f>
        <v>879963</v>
      </c>
      <c r="N52" s="50">
        <f>SUM(N38:N51)</f>
        <v>-5205.71201322008</v>
      </c>
      <c r="O52" s="30">
        <f>SUM(G52:G52)</f>
        <v>585216</v>
      </c>
    </row>
    <row r="53" spans="1:15" s="10" customFormat="1" ht="16.5">
      <c r="A53" s="31"/>
      <c r="B53" s="31"/>
      <c r="C53" s="32"/>
      <c r="D53" s="32"/>
      <c r="E53" s="32"/>
      <c r="F53" s="33"/>
      <c r="G53" s="34"/>
      <c r="H53" s="34"/>
      <c r="I53" s="34"/>
      <c r="J53" s="34"/>
      <c r="K53" s="34"/>
      <c r="L53" s="34"/>
      <c r="M53" s="34"/>
      <c r="N53" s="34"/>
      <c r="O53" s="35"/>
    </row>
    <row r="54" spans="1:14" s="10" customFormat="1" ht="16.5">
      <c r="A54" s="28" t="s">
        <v>9</v>
      </c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</row>
    <row r="55" spans="1:14" s="10" customFormat="1" ht="16.5" hidden="1">
      <c r="A55" s="23" t="s">
        <v>22</v>
      </c>
      <c r="C55" s="36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</row>
    <row r="56" spans="1:14" s="10" customFormat="1" ht="16.5" hidden="1">
      <c r="A56" s="24" t="s">
        <v>21</v>
      </c>
      <c r="C56" s="36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</row>
    <row r="57" spans="1:14" s="10" customFormat="1" ht="16.5" hidden="1">
      <c r="A57" s="28" t="s">
        <v>29</v>
      </c>
      <c r="C57" s="36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</row>
    <row r="58" spans="1:14" s="10" customFormat="1" ht="16.5" hidden="1">
      <c r="A58" s="28" t="s">
        <v>30</v>
      </c>
      <c r="C58" s="36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10" customFormat="1" ht="16.5" hidden="1">
      <c r="A59" s="28" t="s">
        <v>40</v>
      </c>
      <c r="C59" s="36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</row>
    <row r="60" spans="1:14" s="10" customFormat="1" ht="16.5" hidden="1">
      <c r="A60" s="28" t="s">
        <v>41</v>
      </c>
      <c r="C60" s="36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</row>
    <row r="61" spans="1:14" s="10" customFormat="1" ht="16.5" hidden="1">
      <c r="A61" s="28" t="s">
        <v>48</v>
      </c>
      <c r="C61" s="36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</row>
    <row r="62" spans="1:14" s="10" customFormat="1" ht="16.5" hidden="1">
      <c r="A62" s="28" t="s">
        <v>49</v>
      </c>
      <c r="C62" s="36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</row>
    <row r="63" spans="1:14" s="10" customFormat="1" ht="16.5" hidden="1">
      <c r="A63" s="28" t="s">
        <v>56</v>
      </c>
      <c r="C63" s="36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</row>
    <row r="64" spans="1:14" s="10" customFormat="1" ht="16.5" hidden="1">
      <c r="A64" s="28" t="s">
        <v>55</v>
      </c>
      <c r="C64" s="36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10" customFormat="1" ht="16.5" hidden="1">
      <c r="A65" s="28" t="s">
        <v>72</v>
      </c>
      <c r="C65" s="36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</row>
    <row r="66" spans="1:14" s="10" customFormat="1" ht="16.5" hidden="1">
      <c r="A66" s="28" t="s">
        <v>73</v>
      </c>
      <c r="C66" s="36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</row>
    <row r="67" spans="1:14" s="10" customFormat="1" ht="16.5" hidden="1">
      <c r="A67" s="28" t="s">
        <v>79</v>
      </c>
      <c r="C67" s="36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</row>
    <row r="68" spans="1:14" s="10" customFormat="1" ht="16.5" hidden="1">
      <c r="A68" s="28" t="s">
        <v>78</v>
      </c>
      <c r="C68" s="36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</row>
    <row r="69" spans="1:14" s="10" customFormat="1" ht="16.5">
      <c r="A69" s="28" t="s">
        <v>81</v>
      </c>
      <c r="C69" s="36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</row>
    <row r="70" spans="1:14" s="10" customFormat="1" ht="16.5">
      <c r="A70" s="28" t="s">
        <v>82</v>
      </c>
      <c r="C70" s="36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2017-11-07T14:43:53Z</dcterms:modified>
  <cp:category/>
  <cp:version/>
  <cp:contentType/>
  <cp:contentStatus/>
</cp:coreProperties>
</file>