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C22" i="1"/>
  <c r="M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1"/>
  <c r="C20"/>
  <c r="C19"/>
  <c r="C18"/>
  <c r="C17"/>
  <c r="C16"/>
  <c r="C15"/>
  <c r="C14"/>
  <c r="C13"/>
  <c r="C12"/>
  <c r="C11"/>
  <c r="C10"/>
  <c r="C9"/>
  <c r="C8"/>
  <c r="C7"/>
  <c r="C6"/>
  <c r="C5"/>
  <c r="C4"/>
  <c r="L61"/>
  <c r="K61"/>
  <c r="J61"/>
  <c r="I61"/>
  <c r="H61"/>
  <c r="G61"/>
  <c r="F61"/>
  <c r="E61"/>
  <c r="C61" l="1"/>
</calcChain>
</file>

<file path=xl/sharedStrings.xml><?xml version="1.0" encoding="utf-8"?>
<sst xmlns="http://schemas.openxmlformats.org/spreadsheetml/2006/main" count="465" uniqueCount="140">
  <si>
    <r>
      <rPr>
        <b/>
        <sz val="12"/>
        <rFont val="Calibri"/>
        <family val="2"/>
      </rPr>
      <t>Applicant/Purpose</t>
    </r>
  </si>
  <si>
    <r>
      <rPr>
        <b/>
        <sz val="12"/>
        <rFont val="Calibri"/>
        <family val="2"/>
      </rPr>
      <t>Participating Communities</t>
    </r>
  </si>
  <si>
    <r>
      <rPr>
        <b/>
        <sz val="12"/>
        <rFont val="Calibri"/>
        <family val="2"/>
      </rPr>
      <t>Total Funding Awarded</t>
    </r>
  </si>
  <si>
    <r>
      <rPr>
        <b/>
        <sz val="12"/>
        <rFont val="Calibri"/>
        <family val="2"/>
      </rPr>
      <t xml:space="preserve">FY 2009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</si>
  <si>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2010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</si>
  <si>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2011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</si>
  <si>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2012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</si>
  <si>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2013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</si>
  <si>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2014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</si>
  <si>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2015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</si>
  <si>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Adams: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</si>
  <si>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 xml:space="preserve">Adams, North Adams, Berkshire County
</t>
    </r>
    <r>
      <rPr>
        <sz val="12"/>
        <rFont val="Calibri"/>
        <family val="2"/>
      </rPr>
      <t>Sheriff</t>
    </r>
  </si>
  <si>
    <r>
      <rPr>
        <sz val="12"/>
        <rFont val="Calibri"/>
        <family val="2"/>
      </rPr>
      <t>$                -</t>
    </r>
  </si>
  <si>
    <r>
      <rPr>
        <sz val="12"/>
        <rFont val="Calibri"/>
        <family val="2"/>
      </rPr>
      <t>$                     -</t>
    </r>
  </si>
  <si>
    <r>
      <rPr>
        <sz val="11"/>
        <rFont val="Calibri"/>
        <family val="2"/>
      </rPr>
      <t>$                   -</t>
    </r>
  </si>
  <si>
    <r>
      <rPr>
        <sz val="11"/>
        <rFont val="Calibri"/>
        <family val="2"/>
      </rPr>
      <t>$                       -</t>
    </r>
  </si>
  <si>
    <r>
      <rPr>
        <sz val="12"/>
        <rFont val="Calibri"/>
        <family val="2"/>
      </rPr>
      <t>Amherst, Hadley, Pelham, Belchertown</t>
    </r>
  </si>
  <si>
    <r>
      <rPr>
        <sz val="12"/>
        <rFont val="Calibri"/>
        <family val="2"/>
      </rPr>
      <t>$                 -</t>
    </r>
  </si>
  <si>
    <r>
      <rPr>
        <sz val="12"/>
        <rFont val="Calibri"/>
        <family val="2"/>
      </rPr>
      <t>$                    -</t>
    </r>
  </si>
  <si>
    <r>
      <rPr>
        <sz val="12"/>
        <rFont val="Calibri"/>
        <family val="2"/>
      </rPr>
      <t>Ashburnham, Ashby</t>
    </r>
  </si>
  <si>
    <r>
      <rPr>
        <b/>
        <sz val="12"/>
        <rFont val="Calibri"/>
        <family val="2"/>
      </rPr>
      <t xml:space="preserve">Ashland: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</si>
  <si>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Ashland, Hopkinton, Southborough</t>
    </r>
  </si>
  <si>
    <r>
      <rPr>
        <b/>
        <sz val="12"/>
        <rFont val="Calibri"/>
        <family val="2"/>
      </rPr>
      <t xml:space="preserve">Barnstable County Regional Emergency Planning Committee: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</si>
  <si>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Barnstable County (Chatham, Eastham, Harwich, Orleans, Sandwich, Yarmouth. Dennis,Truro, Wellfleet)</t>
    </r>
  </si>
  <si>
    <r>
      <rPr>
        <sz val="12"/>
        <rFont val="Calibri"/>
        <family val="2"/>
      </rPr>
      <t>Supports 7 Communities</t>
    </r>
  </si>
  <si>
    <r>
      <rPr>
        <sz val="12"/>
        <rFont val="Calibri"/>
        <family val="2"/>
      </rPr>
      <t>Supports 24 Communities</t>
    </r>
  </si>
  <si>
    <r>
      <rPr>
        <b/>
        <sz val="12"/>
        <rFont val="Calibri"/>
        <family val="2"/>
      </rPr>
      <t>Bolton: Professional Services</t>
    </r>
  </si>
  <si>
    <r>
      <rPr>
        <sz val="12"/>
        <rFont val="Calibri"/>
        <family val="2"/>
      </rPr>
      <t>Bolton, Berlin, Nashoba Valley RECC</t>
    </r>
  </si>
  <si>
    <r>
      <rPr>
        <b/>
        <sz val="12"/>
        <rFont val="Calibri"/>
        <family val="2"/>
      </rPr>
      <t xml:space="preserve">Boxborough: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</si>
  <si>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Boxborough, Littleton</t>
    </r>
  </si>
  <si>
    <r>
      <rPr>
        <b/>
        <sz val="12"/>
        <rFont val="Calibri"/>
        <family val="2"/>
      </rPr>
      <t xml:space="preserve">Douglas: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</si>
  <si>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Douglas, Northbridge, Sutton, Upton, Uxbridge</t>
    </r>
  </si>
  <si>
    <r>
      <rPr>
        <sz val="12"/>
        <rFont val="Calibri"/>
        <family val="2"/>
      </rPr>
      <t>$                   -</t>
    </r>
  </si>
  <si>
    <r>
      <rPr>
        <b/>
        <sz val="12"/>
        <rFont val="Calibri"/>
        <family val="2"/>
      </rPr>
      <t xml:space="preserve">Dudley: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</si>
  <si>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Dudley, Webster, Charlton, Oxford, Southbridge</t>
    </r>
  </si>
  <si>
    <r>
      <rPr>
        <b/>
        <sz val="12"/>
        <rFont val="Calibri"/>
        <family val="2"/>
      </rPr>
      <t xml:space="preserve">Dukes Sheriff: </t>
    </r>
    <r>
      <rPr>
        <sz val="12"/>
        <rFont val="Calibri"/>
        <family val="2"/>
      </rPr>
      <t>Architectural and construction costs; Phase II - Renovation &amp; Relocation: Radio Tower</t>
    </r>
  </si>
  <si>
    <r>
      <rPr>
        <sz val="12"/>
        <rFont val="Calibri"/>
        <family val="2"/>
      </rPr>
      <t>Duxbury, Plympton</t>
    </r>
  </si>
  <si>
    <r>
      <rPr>
        <b/>
        <sz val="12"/>
        <rFont val="Calibri"/>
        <family val="2"/>
      </rPr>
      <t xml:space="preserve">East Bridgewater Regional Secondary: </t>
    </r>
    <r>
      <rPr>
        <sz val="12"/>
        <rFont val="Calibri"/>
        <family val="2"/>
      </rPr>
      <t>Professional Services, Architectual and Engineering, Administrative</t>
    </r>
  </si>
  <si>
    <r>
      <rPr>
        <sz val="12"/>
        <rFont val="Calibri"/>
        <family val="2"/>
      </rPr>
      <t>Bridgewater, East Bridgewater, West Bridgewater</t>
    </r>
  </si>
  <si>
    <r>
      <rPr>
        <b/>
        <sz val="12"/>
        <rFont val="Calibri"/>
        <family val="2"/>
      </rPr>
      <t xml:space="preserve">Essex Sheriff: </t>
    </r>
    <r>
      <rPr>
        <sz val="12"/>
        <rFont val="Calibri"/>
        <family val="2"/>
      </rPr>
      <t>Transition, Construction, Architectural, Engineering,  Equipment</t>
    </r>
  </si>
  <si>
    <r>
      <rPr>
        <sz val="12"/>
        <rFont val="Calibri"/>
        <family val="2"/>
      </rPr>
      <t>Amesbury, Beverly, Essex, Middleton, Topsfield, Wenham</t>
    </r>
  </si>
  <si>
    <r>
      <rPr>
        <b/>
        <sz val="12"/>
        <rFont val="Calibri"/>
        <family val="2"/>
      </rPr>
      <t xml:space="preserve">Foxborough: </t>
    </r>
    <r>
      <rPr>
        <sz val="12"/>
        <rFont val="Calibri"/>
        <family val="2"/>
      </rPr>
      <t>Feasibility study</t>
    </r>
  </si>
  <si>
    <r>
      <rPr>
        <b/>
        <sz val="12"/>
        <rFont val="Calibri"/>
        <family val="2"/>
      </rPr>
      <t xml:space="preserve">Franklin Regional Council of Governments (FRCOG):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</si>
  <si>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Ashfield, Bernardstown, Buckland, Charlemont, Colrain, Conway, Deerfield, Erving, Gill, Greenfield, Hawley, Heath, Leverett, Leyden, Monroe, Montague, New Salem, Northfield, Shelburne, Shutesbury, Sunderland,  Warwick, Wendell, Whately, Rowe</t>
    </r>
  </si>
  <si>
    <r>
      <rPr>
        <sz val="12"/>
        <rFont val="Calibri"/>
        <family val="2"/>
      </rPr>
      <t>Ashburnham, Ashby, Gardner, Phillipston, Templeton, Winchendon</t>
    </r>
  </si>
  <si>
    <r>
      <rPr>
        <sz val="12"/>
        <rFont val="Calibri"/>
        <family val="2"/>
      </rPr>
      <t>Groton, Dunstable</t>
    </r>
  </si>
  <si>
    <r>
      <rPr>
        <b/>
        <sz val="12"/>
        <rFont val="Calibri"/>
        <family val="2"/>
      </rPr>
      <t xml:space="preserve">Holbrook Public Safety - Norfolk County Control: </t>
    </r>
    <r>
      <rPr>
        <sz val="12"/>
        <rFont val="Calibri"/>
        <family val="2"/>
      </rPr>
      <t>Architectural/Engineering Services, Admin Fee, Project Management, Equipment</t>
    </r>
  </si>
  <si>
    <r>
      <rPr>
        <sz val="12"/>
        <rFont val="Calibri"/>
        <family val="2"/>
      </rPr>
      <t>Abington, Avon, Canton, Holbrook, Randolph, Rockland, Sharon, Whitman</t>
    </r>
  </si>
  <si>
    <r>
      <rPr>
        <sz val="12"/>
        <rFont val="Calibri"/>
        <family val="2"/>
      </rPr>
      <t>$                  -</t>
    </r>
  </si>
  <si>
    <r>
      <rPr>
        <b/>
        <sz val="12"/>
        <rFont val="Calibri"/>
        <family val="2"/>
      </rPr>
      <t xml:space="preserve">Holden: </t>
    </r>
    <r>
      <rPr>
        <sz val="12"/>
        <rFont val="Calibri"/>
        <family val="2"/>
      </rPr>
      <t>Feasibility study, project management services, equipment</t>
    </r>
  </si>
  <si>
    <r>
      <rPr>
        <sz val="12"/>
        <rFont val="Calibri"/>
        <family val="2"/>
      </rPr>
      <t>Holden, Princeton, West Boylston</t>
    </r>
  </si>
  <si>
    <r>
      <rPr>
        <b/>
        <sz val="12"/>
        <rFont val="Calibri"/>
        <family val="2"/>
      </rPr>
      <t xml:space="preserve">Longmeadow: </t>
    </r>
    <r>
      <rPr>
        <sz val="12"/>
        <rFont val="Calibri"/>
        <family val="2"/>
      </rPr>
      <t>Professional Services</t>
    </r>
  </si>
  <si>
    <r>
      <rPr>
        <sz val="12"/>
        <rFont val="Calibri"/>
        <family val="2"/>
      </rPr>
      <t>East Longmeadow, Hampden, Longmeadow, Ludlow, Wilbraham</t>
    </r>
  </si>
  <si>
    <r>
      <rPr>
        <b/>
        <sz val="12"/>
        <rFont val="Calibri"/>
        <family val="2"/>
      </rPr>
      <t xml:space="preserve">Lynn: </t>
    </r>
    <r>
      <rPr>
        <sz val="12"/>
        <rFont val="Calibri"/>
        <family val="2"/>
      </rPr>
      <t>Equipment</t>
    </r>
  </si>
  <si>
    <r>
      <rPr>
        <sz val="12"/>
        <rFont val="Calibri"/>
        <family val="2"/>
      </rPr>
      <t>Lynn, Swampscott</t>
    </r>
  </si>
  <si>
    <r>
      <rPr>
        <b/>
        <sz val="12"/>
        <rFont val="Calibri"/>
        <family val="2"/>
      </rPr>
      <t xml:space="preserve">Lynn Fire: </t>
    </r>
    <r>
      <rPr>
        <sz val="12"/>
        <rFont val="Calibri"/>
        <family val="2"/>
      </rPr>
      <t>Equipment</t>
    </r>
  </si>
  <si>
    <r>
      <rPr>
        <sz val="12"/>
        <rFont val="Calibri"/>
        <family val="2"/>
      </rPr>
      <t>Lynn, Nahant, Swampscott</t>
    </r>
  </si>
  <si>
    <r>
      <rPr>
        <b/>
        <sz val="12"/>
        <rFont val="Calibri"/>
        <family val="2"/>
      </rPr>
      <t xml:space="preserve">Mansfield: </t>
    </r>
    <r>
      <rPr>
        <sz val="12"/>
        <rFont val="Calibri"/>
        <family val="2"/>
      </rPr>
      <t>Professional Services</t>
    </r>
  </si>
  <si>
    <r>
      <rPr>
        <sz val="12"/>
        <rFont val="Calibri"/>
        <family val="2"/>
      </rPr>
      <t>Attleboro, Easton, Foxborough, Mansfield, Norton</t>
    </r>
  </si>
  <si>
    <r>
      <rPr>
        <sz val="12"/>
        <rFont val="Calibri"/>
        <family val="2"/>
      </rPr>
      <t>Mendon, Millville</t>
    </r>
  </si>
  <si>
    <r>
      <rPr>
        <sz val="12"/>
        <rFont val="Calibri"/>
        <family val="2"/>
      </rPr>
      <t xml:space="preserve">FY09: Stoneham, Reading, Wakefield, Melrose; FY11: Ashland, Framingham, Holliston, Hopkinton, Natick, Sherborn, Sudbury, Wayland; FY12: Lynnfield, Melrose, North Reading, Reading,
</t>
    </r>
    <r>
      <rPr>
        <sz val="12"/>
        <rFont val="Calibri"/>
        <family val="2"/>
      </rPr>
      <t>Stoneham, Wakefield</t>
    </r>
  </si>
  <si>
    <r>
      <rPr>
        <b/>
        <sz val="12"/>
        <rFont val="Calibri"/>
        <family val="2"/>
      </rPr>
      <t xml:space="preserve">Monson: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</si>
  <si>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Monson, Palmer, Hampden, Warren</t>
    </r>
  </si>
  <si>
    <r>
      <rPr>
        <b/>
        <sz val="12"/>
        <rFont val="Calibri"/>
        <family val="2"/>
      </rPr>
      <t xml:space="preserve">Nantucket: </t>
    </r>
    <r>
      <rPr>
        <sz val="12"/>
        <rFont val="Calibri"/>
        <family val="2"/>
      </rPr>
      <t>Cable Installation, Equipment</t>
    </r>
  </si>
  <si>
    <r>
      <rPr>
        <sz val="12"/>
        <rFont val="Calibri"/>
        <family val="2"/>
      </rPr>
      <t>Nantucket &amp; Nantucket Airport</t>
    </r>
  </si>
  <si>
    <r>
      <rPr>
        <b/>
        <sz val="12"/>
        <rFont val="Calibri"/>
        <family val="2"/>
      </rPr>
      <t xml:space="preserve">Nashoba Valley RECC: </t>
    </r>
    <r>
      <rPr>
        <sz val="12"/>
        <rFont val="Calibri"/>
        <family val="2"/>
      </rPr>
      <t>Project Management, Transition, Construction, Equipment</t>
    </r>
  </si>
  <si>
    <r>
      <rPr>
        <sz val="12"/>
        <rFont val="Calibri"/>
        <family val="2"/>
      </rPr>
      <t>Devens, Harvard, Lancaster,  Lunenburg</t>
    </r>
  </si>
  <si>
    <r>
      <rPr>
        <sz val="12"/>
        <rFont val="Calibri"/>
        <family val="2"/>
      </rPr>
      <t>Billerica, Chelmsford, Dracut, Dunstable, Lowell, Pepperell, Tewksbury, Tyngsborough, Westford</t>
    </r>
  </si>
  <si>
    <r>
      <rPr>
        <sz val="12"/>
        <rFont val="Calibri"/>
        <family val="2"/>
      </rPr>
      <t>Avon, Dedham, Franklin, Holbrook Medway, Milton, Norfolk, Plainville, Randolph, Stoughton, Walpole, Westwood, Weymouth, Wrentham</t>
    </r>
  </si>
  <si>
    <r>
      <rPr>
        <b/>
        <sz val="12"/>
        <rFont val="Calibri"/>
        <family val="2"/>
      </rPr>
      <t xml:space="preserve">Old Colony Planning Council:
</t>
    </r>
    <r>
      <rPr>
        <sz val="12"/>
        <rFont val="Calibri"/>
        <family val="2"/>
      </rPr>
      <t>Feasibility studies</t>
    </r>
  </si>
  <si>
    <r>
      <rPr>
        <sz val="12"/>
        <rFont val="Calibri"/>
        <family val="2"/>
      </rPr>
      <t xml:space="preserve">Bridgewater, Duxbury, East Bridgewater, Halifax, Kingston, Plymouth, Plympton, Whitman, Bridgewater, E. Bridgewater,
</t>
    </r>
    <r>
      <rPr>
        <sz val="12"/>
        <rFont val="Calibri"/>
        <family val="2"/>
      </rPr>
      <t>W. Bridgewater</t>
    </r>
  </si>
  <si>
    <r>
      <rPr>
        <b/>
        <sz val="12"/>
        <rFont val="Calibri"/>
        <family val="2"/>
      </rPr>
      <t xml:space="preserve">Palmer: </t>
    </r>
    <r>
      <rPr>
        <sz val="12"/>
        <rFont val="Calibri"/>
        <family val="2"/>
      </rPr>
      <t>Project management, Transition expenses, Architectural/Engineering services; Equipment</t>
    </r>
  </si>
  <si>
    <r>
      <rPr>
        <sz val="12"/>
        <rFont val="Calibri"/>
        <family val="2"/>
      </rPr>
      <t>Monson, Palmer, Ware, Warren</t>
    </r>
  </si>
  <si>
    <r>
      <rPr>
        <b/>
        <sz val="12"/>
        <rFont val="Calibri"/>
        <family val="2"/>
      </rPr>
      <t xml:space="preserve">Pioneer Valley Planning Commission: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</si>
  <si>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Easthampton, Northampton</t>
    </r>
  </si>
  <si>
    <r>
      <rPr>
        <sz val="12"/>
        <rFont val="Calibri"/>
        <family val="2"/>
      </rPr>
      <t>Brockton, Carver, Halifax, Kingston, Middleboro, Plympton, Scituate</t>
    </r>
  </si>
  <si>
    <r>
      <rPr>
        <sz val="12"/>
        <rFont val="Calibri"/>
        <family val="2"/>
      </rPr>
      <t>Revere, Winthrop</t>
    </r>
  </si>
  <si>
    <r>
      <rPr>
        <b/>
        <sz val="12"/>
        <rFont val="Calibri"/>
        <family val="2"/>
      </rPr>
      <t xml:space="preserve">Rutland RECC (Barre, Hubbardston, Oakham, Rutland): </t>
    </r>
    <r>
      <rPr>
        <sz val="12"/>
        <rFont val="Calibri"/>
        <family val="2"/>
      </rPr>
      <t>Feasibility study, Equipment, Transition Expenses, Project Mgmt</t>
    </r>
  </si>
  <si>
    <r>
      <rPr>
        <sz val="12"/>
        <rFont val="Calibri"/>
        <family val="2"/>
      </rPr>
      <t>Holden, Boylston, West Boylston, Sterling, Lunenburg, Princeton, Lancaster, Barre, Berlin, Fitchburg, Shirley, Hubbardston, Rutland, Oakham</t>
    </r>
  </si>
  <si>
    <r>
      <rPr>
        <b/>
        <sz val="12"/>
        <rFont val="Calibri"/>
        <family val="2"/>
      </rPr>
      <t xml:space="preserve">Somerville/Metropolitan Area Planning Council (MAPC): </t>
    </r>
    <r>
      <rPr>
        <sz val="12"/>
        <rFont val="Calibri"/>
        <family val="2"/>
      </rPr>
      <t>Feasibility study, Architectual and Engineering</t>
    </r>
  </si>
  <si>
    <r>
      <rPr>
        <sz val="12"/>
        <rFont val="Calibri"/>
        <family val="2"/>
      </rPr>
      <t>FY09:Everett, Malden, Medford, Melrose, Quincy; FY12: Belmont, Chelsea, Everett, Medford, Melrose, Somerville</t>
    </r>
  </si>
  <si>
    <r>
      <rPr>
        <b/>
        <sz val="12"/>
        <rFont val="Calibri"/>
        <family val="2"/>
      </rPr>
      <t xml:space="preserve">South Shore RECC: </t>
    </r>
    <r>
      <rPr>
        <sz val="12"/>
        <rFont val="Calibri"/>
        <family val="2"/>
      </rPr>
      <t>Project Management, Administrative Expenses, Transition, Equipment, Professional Services</t>
    </r>
  </si>
  <si>
    <r>
      <rPr>
        <sz val="12"/>
        <rFont val="Calibri"/>
        <family val="2"/>
      </rPr>
      <t>Cohasset, Hingham, Hull, Norwell</t>
    </r>
  </si>
  <si>
    <r>
      <rPr>
        <b/>
        <sz val="12"/>
        <rFont val="Calibri"/>
        <family val="2"/>
      </rPr>
      <t xml:space="preserve">Southeastern Regional Planning &amp; Economic Development District (SRPEDD): </t>
    </r>
    <r>
      <rPr>
        <sz val="12"/>
        <rFont val="Calibri"/>
        <family val="2"/>
      </rPr>
      <t>Feasibility study, Professional Services</t>
    </r>
  </si>
  <si>
    <r>
      <rPr>
        <sz val="12"/>
        <rFont val="Calibri"/>
        <family val="2"/>
      </rPr>
      <t>Acushnet, Berkley, Dartmouth, Dighton, Easton, Fairhaven, Fall River, Freetown, Lakeville, Mansfield, Marion, New Bedford, Middleborough, Norton, Raynham, Swansea, Taunton,  Wareham</t>
    </r>
  </si>
  <si>
    <r>
      <rPr>
        <b/>
        <sz val="12"/>
        <rFont val="Calibri"/>
        <family val="2"/>
      </rPr>
      <t xml:space="preserve">Springfield: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</si>
  <si>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Springfield, Chicopee, East Longmeadow, Longmeadow, West Springfield, Wilbraham</t>
    </r>
  </si>
  <si>
    <r>
      <rPr>
        <b/>
        <sz val="12"/>
        <rFont val="Calibri"/>
        <family val="2"/>
      </rPr>
      <t xml:space="preserve">State Police New Braintree:
</t>
    </r>
    <r>
      <rPr>
        <sz val="12"/>
        <rFont val="Calibri"/>
        <family val="2"/>
      </rPr>
      <t>Construction, Equipment</t>
    </r>
  </si>
  <si>
    <r>
      <rPr>
        <sz val="12"/>
        <rFont val="Calibri"/>
        <family val="2"/>
      </rPr>
      <t>Supports 10 Communities</t>
    </r>
  </si>
  <si>
    <r>
      <rPr>
        <b/>
        <sz val="12"/>
        <rFont val="Calibri"/>
        <family val="2"/>
      </rPr>
      <t xml:space="preserve">State Police Northampton:  </t>
    </r>
    <r>
      <rPr>
        <sz val="12"/>
        <rFont val="Calibri"/>
        <family val="2"/>
      </rPr>
      <t>Radio Equipment</t>
    </r>
  </si>
  <si>
    <r>
      <rPr>
        <sz val="12"/>
        <rFont val="Calibri"/>
        <family val="2"/>
      </rPr>
      <t>$                       -</t>
    </r>
  </si>
  <si>
    <r>
      <rPr>
        <b/>
        <sz val="12"/>
        <rFont val="Calibri"/>
        <family val="2"/>
      </rPr>
      <t xml:space="preserve">State Police Shelburne Falls:
</t>
    </r>
    <r>
      <rPr>
        <sz val="12"/>
        <rFont val="Calibri"/>
        <family val="2"/>
      </rPr>
      <t>Equipment</t>
    </r>
  </si>
  <si>
    <r>
      <rPr>
        <sz val="12"/>
        <rFont val="Calibri"/>
        <family val="2"/>
      </rPr>
      <t>Supports 26 Communities</t>
    </r>
  </si>
  <si>
    <r>
      <rPr>
        <b/>
        <sz val="12"/>
        <rFont val="Calibri"/>
        <family val="2"/>
      </rPr>
      <t xml:space="preserve">Sudbury:  </t>
    </r>
    <r>
      <rPr>
        <sz val="12"/>
        <rFont val="Calibri"/>
        <family val="2"/>
      </rPr>
      <t>Feasibility study</t>
    </r>
  </si>
  <si>
    <r>
      <rPr>
        <sz val="12"/>
        <rFont val="Calibri"/>
        <family val="2"/>
      </rPr>
      <t>Acton, Boxborough, Concord, Lincoln, Sudbury, Wayland, Weston</t>
    </r>
  </si>
  <si>
    <r>
      <rPr>
        <sz val="12"/>
        <rFont val="Calibri"/>
        <family val="2"/>
      </rPr>
      <t>Dudley, Charlton, Webster</t>
    </r>
  </si>
  <si>
    <r>
      <rPr>
        <b/>
        <sz val="12"/>
        <rFont val="Calibri"/>
        <family val="2"/>
      </rPr>
      <t xml:space="preserve">West Boylston (to join Holden):
</t>
    </r>
    <r>
      <rPr>
        <sz val="12"/>
        <rFont val="Calibri"/>
        <family val="2"/>
      </rPr>
      <t>Feasibility Study</t>
    </r>
  </si>
  <si>
    <r>
      <rPr>
        <b/>
        <sz val="12"/>
        <rFont val="Calibri"/>
        <family val="2"/>
      </rPr>
      <t xml:space="preserve">Winchendon: </t>
    </r>
    <r>
      <rPr>
        <sz val="12"/>
        <rFont val="Calibri"/>
        <family val="2"/>
      </rPr>
      <t>Project Mgmt, Architectual and Engineering, Construction, Equipment</t>
    </r>
  </si>
  <si>
    <r>
      <rPr>
        <sz val="12"/>
        <rFont val="Calibri"/>
        <family val="2"/>
      </rPr>
      <t>Royalston, Winchendon</t>
    </r>
  </si>
  <si>
    <r>
      <rPr>
        <b/>
        <sz val="12"/>
        <rFont val="Calibri"/>
        <family val="2"/>
      </rPr>
      <t xml:space="preserve">Woburn: </t>
    </r>
    <r>
      <rPr>
        <sz val="12"/>
        <rFont val="Calibri"/>
        <family val="2"/>
      </rPr>
      <t>Feasibility Study, Project Management Services</t>
    </r>
  </si>
  <si>
    <r>
      <rPr>
        <sz val="12"/>
        <rFont val="Calibri"/>
        <family val="2"/>
      </rPr>
      <t>Burlington, Winchester, Woburn</t>
    </r>
  </si>
  <si>
    <r>
      <rPr>
        <b/>
        <sz val="12"/>
        <rFont val="Calibri"/>
        <family val="2"/>
      </rPr>
      <t xml:space="preserve">Worcester: </t>
    </r>
    <r>
      <rPr>
        <sz val="12"/>
        <rFont val="Calibri"/>
        <family val="2"/>
      </rPr>
      <t>Feasibility study, Architectural/Engineering, Construction, Equipment, Transition Expenses</t>
    </r>
  </si>
  <si>
    <r>
      <rPr>
        <sz val="12"/>
        <rFont val="Calibri"/>
        <family val="2"/>
      </rPr>
      <t>Barre, Boylston, Fitchburg, Holden, Leicester, Lunenburg, Princeton, Spencer, Sterling, West Boylston, Worcester</t>
    </r>
  </si>
  <si>
    <r>
      <rPr>
        <sz val="12"/>
        <rFont val="Calibri"/>
        <family val="2"/>
      </rPr>
      <t>Franklin, Norfolk, Plainville, Wrentham</t>
    </r>
  </si>
  <si>
    <r>
      <rPr>
        <b/>
        <sz val="12"/>
        <rFont val="Calibri"/>
        <family val="2"/>
      </rPr>
      <t>Grand Total:</t>
    </r>
  </si>
  <si>
    <t>FY 2016
Awarded Funding</t>
  </si>
  <si>
    <t>Supports 7 Communities (Brewster, Chatham, Falmouth, Harwich, Mashpee, Orleans, Welfleet)</t>
  </si>
  <si>
    <r>
      <rPr>
        <b/>
        <sz val="12"/>
        <rFont val="Calibri"/>
        <family val="2"/>
      </rPr>
      <t xml:space="preserve">Duxbury Regional Communications Center: </t>
    </r>
    <r>
      <rPr>
        <sz val="12"/>
        <rFont val="Calibri"/>
        <family val="2"/>
      </rPr>
      <t>Equipment, Transition, Construction</t>
    </r>
  </si>
  <si>
    <r>
      <rPr>
        <b/>
        <sz val="12"/>
        <rFont val="Calibri"/>
        <family val="2"/>
      </rPr>
      <t xml:space="preserve">Oxford - </t>
    </r>
    <r>
      <rPr>
        <sz val="12"/>
        <rFont val="Calibri"/>
        <family val="2"/>
      </rPr>
      <t>Professional Services</t>
    </r>
  </si>
  <si>
    <t>Charlton, Oxford, Southbridge, Sturbridge</t>
  </si>
  <si>
    <t>$                    -</t>
  </si>
  <si>
    <r>
      <rPr>
        <b/>
        <sz val="12"/>
        <rFont val="Calibri"/>
        <family val="2"/>
      </rPr>
      <t xml:space="preserve">Mendon (RECC): </t>
    </r>
    <r>
      <rPr>
        <sz val="12"/>
        <rFont val="Calibri"/>
        <family val="2"/>
      </rPr>
      <t>Equipment, Project Mgmt, Construction</t>
    </r>
  </si>
  <si>
    <t>Phillipston, Templeton</t>
  </si>
  <si>
    <r>
      <rPr>
        <b/>
        <sz val="12"/>
        <rFont val="Calibri"/>
        <family val="2"/>
      </rPr>
      <t xml:space="preserve">Templeton RECC: </t>
    </r>
    <r>
      <rPr>
        <sz val="12"/>
        <rFont val="Calibri"/>
        <family val="2"/>
      </rPr>
      <t>Equipment</t>
    </r>
  </si>
  <si>
    <r>
      <rPr>
        <b/>
        <sz val="12"/>
        <rFont val="Calibri"/>
        <family val="2"/>
      </rPr>
      <t xml:space="preserve">Norfolk County Control: </t>
    </r>
    <r>
      <rPr>
        <sz val="12"/>
        <rFont val="Calibri"/>
        <family val="2"/>
      </rPr>
      <t>Feasibility study, Professional Services, Project Mgmt, Administrative Expenses</t>
    </r>
  </si>
  <si>
    <r>
      <rPr>
        <b/>
        <sz val="12"/>
        <rFont val="Calibri"/>
        <family val="2"/>
      </rPr>
      <t xml:space="preserve">Revere: </t>
    </r>
    <r>
      <rPr>
        <sz val="12"/>
        <rFont val="Calibri"/>
        <family val="2"/>
      </rPr>
      <t>Project Management, Transition, Architectural/Engineering, Construction, Equipment, Administrative Expenses, Professional Services</t>
    </r>
  </si>
  <si>
    <r>
      <rPr>
        <b/>
        <sz val="12"/>
        <rFont val="Calibri"/>
        <family val="2"/>
      </rPr>
      <t xml:space="preserve">Webster (South Worcester County Communications Center - SWCCC): </t>
    </r>
    <r>
      <rPr>
        <sz val="12"/>
        <rFont val="Calibri"/>
        <family val="2"/>
      </rPr>
      <t>Project management, Architectural/Engineering services; Equipment, Transition, Construction, Professional Services</t>
    </r>
  </si>
  <si>
    <r>
      <rPr>
        <b/>
        <sz val="12"/>
        <rFont val="Calibri"/>
        <family val="2"/>
      </rPr>
      <t xml:space="preserve">Berkshire Sheriff: </t>
    </r>
    <r>
      <rPr>
        <sz val="12"/>
        <rFont val="Calibri"/>
        <family val="2"/>
      </rPr>
      <t xml:space="preserve">Renovations to Comm. Center; radio tower, Equipment, Transition </t>
    </r>
  </si>
  <si>
    <r>
      <rPr>
        <b/>
        <sz val="12"/>
        <rFont val="Calibri"/>
        <family val="2"/>
      </rPr>
      <t xml:space="preserve">Barnstable County Sheriff: </t>
    </r>
    <r>
      <rPr>
        <sz val="12"/>
        <rFont val="Calibri"/>
        <family val="2"/>
      </rPr>
      <t xml:space="preserve">CAD Upgrade, Feasibility Study, Project Management Services, Architectural/Engineering services, Professional Services, Construction, Equipment </t>
    </r>
  </si>
  <si>
    <r>
      <rPr>
        <b/>
        <sz val="12"/>
        <rFont val="Calibri"/>
        <family val="2"/>
      </rPr>
      <t xml:space="preserve">Ashburnham:  </t>
    </r>
    <r>
      <rPr>
        <sz val="12"/>
        <rFont val="Calibri"/>
        <family val="2"/>
      </rPr>
      <t xml:space="preserve">Project Management, Equipment </t>
    </r>
  </si>
  <si>
    <r>
      <rPr>
        <b/>
        <sz val="12"/>
        <rFont val="Calibri"/>
        <family val="2"/>
      </rPr>
      <t xml:space="preserve">Amherst : </t>
    </r>
    <r>
      <rPr>
        <sz val="12"/>
        <rFont val="Calibri"/>
        <family val="2"/>
      </rPr>
      <t xml:space="preserve">Feasibility study, Architectural/Engineering, Construction </t>
    </r>
  </si>
  <si>
    <r>
      <rPr>
        <b/>
        <sz val="12"/>
        <rFont val="Calibri"/>
        <family val="2"/>
      </rPr>
      <t xml:space="preserve">Gardner: </t>
    </r>
    <r>
      <rPr>
        <sz val="12"/>
        <rFont val="Calibri"/>
        <family val="2"/>
      </rPr>
      <t>Feasibility study, Professional Services, Project Mgmt, Transition Expenses, Equipment</t>
    </r>
  </si>
  <si>
    <r>
      <rPr>
        <b/>
        <sz val="12"/>
        <rFont val="Calibri"/>
        <family val="2"/>
      </rPr>
      <t xml:space="preserve">Plymouth Cty Com/Sheriff: </t>
    </r>
    <r>
      <rPr>
        <sz val="12"/>
        <rFont val="Calibri"/>
        <family val="2"/>
      </rPr>
      <t xml:space="preserve">Feasibility study, Materials, Labor, Construction, Equipment </t>
    </r>
  </si>
  <si>
    <r>
      <rPr>
        <b/>
        <sz val="12"/>
        <rFont val="Calibri"/>
        <family val="2"/>
      </rPr>
      <t xml:space="preserve">Wilbraham: </t>
    </r>
    <r>
      <rPr>
        <sz val="12"/>
        <rFont val="Calibri"/>
        <family val="2"/>
      </rPr>
      <t>Feasibility study</t>
    </r>
  </si>
  <si>
    <t>$                 -</t>
  </si>
  <si>
    <r>
      <rPr>
        <b/>
        <sz val="12"/>
        <rFont val="Calibri"/>
        <family val="2"/>
      </rPr>
      <t xml:space="preserve">No. Middlesex Council of Governments: </t>
    </r>
    <r>
      <rPr>
        <sz val="12"/>
        <rFont val="Calibri"/>
        <family val="2"/>
      </rPr>
      <t>Feasibility study, Professional Services, Construction</t>
    </r>
  </si>
  <si>
    <r>
      <rPr>
        <b/>
        <sz val="12"/>
        <rFont val="Calibri"/>
        <family val="2"/>
      </rPr>
      <t xml:space="preserve">Middlesex Sheriff:  </t>
    </r>
    <r>
      <rPr>
        <sz val="12"/>
        <rFont val="Calibri"/>
        <family val="2"/>
      </rPr>
      <t>Feasibility study; Architectural/Engineering services</t>
    </r>
  </si>
  <si>
    <r>
      <rPr>
        <b/>
        <sz val="12"/>
        <rFont val="Calibri"/>
        <family val="2"/>
      </rPr>
      <t xml:space="preserve">Wrentham (Metacomet): </t>
    </r>
    <r>
      <rPr>
        <sz val="12"/>
        <rFont val="Calibri"/>
        <family val="2"/>
      </rPr>
      <t xml:space="preserve">Feasibility study, Transition, Construction, Equipment, Administrative Expenses, Professional Services </t>
    </r>
  </si>
  <si>
    <r>
      <rPr>
        <b/>
        <sz val="12"/>
        <rFont val="Calibri"/>
        <family val="2"/>
      </rPr>
      <t xml:space="preserve">Groton:  </t>
    </r>
    <r>
      <rPr>
        <sz val="12"/>
        <rFont val="Calibri"/>
        <family val="2"/>
      </rPr>
      <t>Construction Costs, Equipment</t>
    </r>
  </si>
  <si>
    <t>FY 2017
Awarded Funding</t>
  </si>
  <si>
    <t>FY2018 Awarded Funding</t>
  </si>
  <si>
    <t>Below is a complete listing of State 911 Department Regional PSAP, Regional Secondary PSAP and RECC Development Grants awarded from FY 2009 through FY 2018.</t>
  </si>
  <si>
    <t>STATE 911 DEPARTMENT FY 2009 - FY 2018 REGIONAL DEVELOPMENT GRANTS</t>
  </si>
  <si>
    <t>East Longmeadow, Hampden, Longmeadow, Ludlow, Wilbraham/FY18: Chicopee, Longmeadow, East Longmeadow, Hampden</t>
  </si>
  <si>
    <t>Foxborough, Medfield, Norwood, Walpole; FY18 - Easton, Foxborough, Mansfield, Norton</t>
  </si>
  <si>
    <t>Revere, Winthrop</t>
  </si>
  <si>
    <r>
      <t xml:space="preserve">Metro North RECC: </t>
    </r>
    <r>
      <rPr>
        <sz val="12"/>
        <rFont val="Calibri"/>
        <family val="2"/>
      </rPr>
      <t>Transition award</t>
    </r>
  </si>
  <si>
    <r>
      <t xml:space="preserve">Greenfield  </t>
    </r>
    <r>
      <rPr>
        <sz val="12"/>
        <rFont val="Calibri"/>
        <family val="2"/>
      </rPr>
      <t>Professional Services</t>
    </r>
  </si>
  <si>
    <t>Greenfield, Montague, MSP- Shelburne Falls</t>
  </si>
  <si>
    <t xml:space="preserve">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</si>
</sst>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\$\ #,##0"/>
  </numFmts>
  <fonts count="10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8"/>
      <name val="Calibri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16365C"/>
      </right>
      <top/>
      <bottom style="thin">
        <color rgb="FF000000"/>
      </bottom>
      <diagonal/>
    </border>
    <border>
      <left style="thin">
        <color rgb="FF16365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16365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6365C"/>
      </right>
      <top style="medium">
        <color indexed="64"/>
      </top>
      <bottom style="thin">
        <color rgb="FF16365C"/>
      </bottom>
      <diagonal/>
    </border>
    <border>
      <left style="thin">
        <color rgb="FF16365C"/>
      </left>
      <right style="thin">
        <color rgb="FF16365C"/>
      </right>
      <top style="medium">
        <color indexed="64"/>
      </top>
      <bottom style="thin">
        <color rgb="FF16365C"/>
      </bottom>
      <diagonal/>
    </border>
    <border>
      <left style="thin">
        <color rgb="FF16365C"/>
      </left>
      <right/>
      <top style="medium">
        <color indexed="64"/>
      </top>
      <bottom style="thin">
        <color rgb="FF16365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/>
      <top style="thin">
        <color rgb="FF16365C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4" fontId="7" fillId="0" borderId="0" xfId="1" applyFont="1" applyFill="1" applyBorder="1" applyAlignment="1">
      <alignment horizontal="left" vertical="top"/>
    </xf>
    <xf numFmtId="164" fontId="6" fillId="0" borderId="1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4" fontId="1" fillId="2" borderId="22" xfId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left" vertical="top" wrapText="1"/>
    </xf>
    <xf numFmtId="44" fontId="3" fillId="0" borderId="24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44" fontId="6" fillId="0" borderId="24" xfId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44" fontId="2" fillId="2" borderId="30" xfId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view="pageLayout" zoomScaleNormal="100" workbookViewId="0">
      <selection sqref="A1:M1"/>
    </sheetView>
  </sheetViews>
  <sheetFormatPr defaultRowHeight="15.75"/>
  <cols>
    <col min="1" max="1" width="42" customWidth="1"/>
    <col min="2" max="2" width="48.83203125" customWidth="1"/>
    <col min="3" max="3" width="29.1640625" customWidth="1"/>
    <col min="4" max="4" width="17.33203125" customWidth="1"/>
    <col min="5" max="5" width="20.83203125" customWidth="1"/>
    <col min="6" max="7" width="18.6640625" customWidth="1"/>
    <col min="8" max="8" width="17.33203125" customWidth="1"/>
    <col min="9" max="9" width="18.6640625" customWidth="1"/>
    <col min="10" max="10" width="19.6640625" customWidth="1"/>
    <col min="11" max="11" width="20.83203125" customWidth="1"/>
    <col min="12" max="12" width="18.83203125" style="20" customWidth="1"/>
    <col min="13" max="13" width="18.83203125" style="29" customWidth="1"/>
  </cols>
  <sheetData>
    <row r="1" spans="1:13" ht="25.5" customHeight="1" thickBot="1">
      <c r="A1" s="49" t="s">
        <v>132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15.75" customHeight="1" thickBot="1">
      <c r="A2" s="52" t="s">
        <v>131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22" customFormat="1" ht="47.1" customHeight="1">
      <c r="A3" s="31" t="s">
        <v>0</v>
      </c>
      <c r="B3" s="32" t="s">
        <v>1</v>
      </c>
      <c r="C3" s="33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2" t="s">
        <v>105</v>
      </c>
      <c r="L3" s="35" t="s">
        <v>129</v>
      </c>
      <c r="M3" s="36" t="s">
        <v>130</v>
      </c>
    </row>
    <row r="4" spans="1:13" ht="31.5">
      <c r="A4" s="37" t="s">
        <v>10</v>
      </c>
      <c r="B4" s="1" t="s">
        <v>11</v>
      </c>
      <c r="C4" s="2">
        <f>SUM(D4:M4)</f>
        <v>78000</v>
      </c>
      <c r="D4" s="6" t="s">
        <v>12</v>
      </c>
      <c r="E4" s="6" t="s">
        <v>13</v>
      </c>
      <c r="F4" s="7" t="s">
        <v>14</v>
      </c>
      <c r="G4" s="21">
        <v>33000</v>
      </c>
      <c r="H4" s="8">
        <v>45000</v>
      </c>
      <c r="I4" s="9" t="s">
        <v>14</v>
      </c>
      <c r="J4" s="10" t="s">
        <v>15</v>
      </c>
      <c r="K4" s="10" t="s">
        <v>15</v>
      </c>
      <c r="L4" s="26" t="s">
        <v>110</v>
      </c>
      <c r="M4" s="38">
        <v>0</v>
      </c>
    </row>
    <row r="5" spans="1:13" ht="47.25">
      <c r="A5" s="39" t="s">
        <v>120</v>
      </c>
      <c r="B5" s="3" t="s">
        <v>16</v>
      </c>
      <c r="C5" s="2">
        <f t="shared" ref="C5:C60" si="0">SUM(D5:M5)</f>
        <v>860000</v>
      </c>
      <c r="D5" s="11">
        <v>125000</v>
      </c>
      <c r="E5" s="11">
        <v>735000</v>
      </c>
      <c r="F5" s="12" t="s">
        <v>17</v>
      </c>
      <c r="G5" s="12" t="s">
        <v>17</v>
      </c>
      <c r="H5" s="12" t="s">
        <v>17</v>
      </c>
      <c r="I5" s="13" t="s">
        <v>17</v>
      </c>
      <c r="J5" s="14" t="s">
        <v>18</v>
      </c>
      <c r="K5" s="14" t="s">
        <v>18</v>
      </c>
      <c r="L5" s="26" t="s">
        <v>110</v>
      </c>
      <c r="M5" s="38">
        <v>0</v>
      </c>
    </row>
    <row r="6" spans="1:13" ht="31.5">
      <c r="A6" s="39" t="s">
        <v>119</v>
      </c>
      <c r="B6" s="3" t="s">
        <v>19</v>
      </c>
      <c r="C6" s="2">
        <f t="shared" si="0"/>
        <v>250000</v>
      </c>
      <c r="D6" s="12" t="s">
        <v>12</v>
      </c>
      <c r="E6" s="12" t="s">
        <v>13</v>
      </c>
      <c r="F6" s="12" t="s">
        <v>17</v>
      </c>
      <c r="G6" s="12" t="s">
        <v>17</v>
      </c>
      <c r="H6" s="11">
        <v>250000</v>
      </c>
      <c r="I6" s="13" t="s">
        <v>17</v>
      </c>
      <c r="J6" s="14" t="s">
        <v>18</v>
      </c>
      <c r="K6" s="14" t="s">
        <v>18</v>
      </c>
      <c r="L6" s="26" t="s">
        <v>110</v>
      </c>
      <c r="M6" s="38">
        <v>0</v>
      </c>
    </row>
    <row r="7" spans="1:13">
      <c r="A7" s="40" t="s">
        <v>20</v>
      </c>
      <c r="B7" s="3" t="s">
        <v>21</v>
      </c>
      <c r="C7" s="2">
        <f t="shared" si="0"/>
        <v>50000</v>
      </c>
      <c r="D7" s="12" t="s">
        <v>12</v>
      </c>
      <c r="E7" s="12" t="s">
        <v>13</v>
      </c>
      <c r="F7" s="11">
        <v>50000</v>
      </c>
      <c r="G7" s="12" t="s">
        <v>17</v>
      </c>
      <c r="H7" s="12" t="s">
        <v>17</v>
      </c>
      <c r="I7" s="13" t="s">
        <v>17</v>
      </c>
      <c r="J7" s="14" t="s">
        <v>18</v>
      </c>
      <c r="K7" s="14" t="s">
        <v>18</v>
      </c>
      <c r="L7" s="26" t="s">
        <v>110</v>
      </c>
      <c r="M7" s="38">
        <v>0</v>
      </c>
    </row>
    <row r="8" spans="1:13" ht="47.25">
      <c r="A8" s="40" t="s">
        <v>22</v>
      </c>
      <c r="B8" s="3" t="s">
        <v>23</v>
      </c>
      <c r="C8" s="2">
        <f t="shared" si="0"/>
        <v>135000</v>
      </c>
      <c r="D8" s="12" t="s">
        <v>12</v>
      </c>
      <c r="E8" s="12" t="s">
        <v>13</v>
      </c>
      <c r="F8" s="11">
        <v>135000</v>
      </c>
      <c r="G8" s="12" t="s">
        <v>17</v>
      </c>
      <c r="H8" s="12" t="s">
        <v>17</v>
      </c>
      <c r="I8" s="13" t="s">
        <v>17</v>
      </c>
      <c r="J8" s="14" t="s">
        <v>18</v>
      </c>
      <c r="K8" s="14" t="s">
        <v>18</v>
      </c>
      <c r="L8" s="26" t="s">
        <v>110</v>
      </c>
      <c r="M8" s="38">
        <v>0</v>
      </c>
    </row>
    <row r="9" spans="1:13" ht="94.5">
      <c r="A9" s="39" t="s">
        <v>118</v>
      </c>
      <c r="B9" s="3" t="s">
        <v>106</v>
      </c>
      <c r="C9" s="2">
        <f t="shared" si="0"/>
        <v>4020632</v>
      </c>
      <c r="D9" s="12" t="s">
        <v>12</v>
      </c>
      <c r="E9" s="12" t="s">
        <v>13</v>
      </c>
      <c r="F9" s="12" t="s">
        <v>12</v>
      </c>
      <c r="G9" s="12" t="s">
        <v>12</v>
      </c>
      <c r="H9" s="11">
        <v>426000</v>
      </c>
      <c r="I9" s="11">
        <v>203833</v>
      </c>
      <c r="J9" s="15">
        <v>1219859</v>
      </c>
      <c r="K9" s="15">
        <v>1762362</v>
      </c>
      <c r="L9" s="27">
        <v>311001</v>
      </c>
      <c r="M9" s="41">
        <v>97577</v>
      </c>
    </row>
    <row r="10" spans="1:13" ht="47.25">
      <c r="A10" s="39" t="s">
        <v>117</v>
      </c>
      <c r="B10" s="3" t="s">
        <v>25</v>
      </c>
      <c r="C10" s="2">
        <f t="shared" si="0"/>
        <v>5807717</v>
      </c>
      <c r="D10" s="11">
        <v>76024</v>
      </c>
      <c r="E10" s="12" t="s">
        <v>13</v>
      </c>
      <c r="F10" s="11">
        <v>1347890</v>
      </c>
      <c r="G10" s="11">
        <v>425000</v>
      </c>
      <c r="H10" s="11">
        <v>465536</v>
      </c>
      <c r="I10" s="15">
        <v>420000</v>
      </c>
      <c r="J10" s="16">
        <v>318174</v>
      </c>
      <c r="K10" s="16">
        <v>357477</v>
      </c>
      <c r="L10" s="27">
        <v>862804</v>
      </c>
      <c r="M10" s="41">
        <v>1534812</v>
      </c>
    </row>
    <row r="11" spans="1:13">
      <c r="A11" s="42" t="s">
        <v>26</v>
      </c>
      <c r="B11" s="3" t="s">
        <v>27</v>
      </c>
      <c r="C11" s="2">
        <f t="shared" si="0"/>
        <v>47664</v>
      </c>
      <c r="D11" s="12" t="s">
        <v>12</v>
      </c>
      <c r="E11" s="12" t="s">
        <v>18</v>
      </c>
      <c r="F11" s="12" t="s">
        <v>12</v>
      </c>
      <c r="G11" s="12" t="s">
        <v>12</v>
      </c>
      <c r="H11" s="12" t="s">
        <v>12</v>
      </c>
      <c r="I11" s="13" t="s">
        <v>12</v>
      </c>
      <c r="J11" s="16">
        <v>47664</v>
      </c>
      <c r="K11" s="14" t="s">
        <v>110</v>
      </c>
      <c r="L11" s="26" t="s">
        <v>110</v>
      </c>
      <c r="M11" s="38">
        <v>0</v>
      </c>
    </row>
    <row r="12" spans="1:13">
      <c r="A12" s="40" t="s">
        <v>28</v>
      </c>
      <c r="B12" s="3" t="s">
        <v>29</v>
      </c>
      <c r="C12" s="2">
        <f t="shared" si="0"/>
        <v>28400</v>
      </c>
      <c r="D12" s="12" t="s">
        <v>12</v>
      </c>
      <c r="E12" s="12" t="s">
        <v>13</v>
      </c>
      <c r="F12" s="12" t="s">
        <v>17</v>
      </c>
      <c r="G12" s="12" t="s">
        <v>17</v>
      </c>
      <c r="H12" s="11">
        <v>28400</v>
      </c>
      <c r="I12" s="13" t="s">
        <v>17</v>
      </c>
      <c r="J12" s="14" t="s">
        <v>18</v>
      </c>
      <c r="K12" s="14" t="s">
        <v>18</v>
      </c>
      <c r="L12" s="26" t="s">
        <v>110</v>
      </c>
      <c r="M12" s="38">
        <v>0</v>
      </c>
    </row>
    <row r="13" spans="1:13" ht="31.5">
      <c r="A13" s="40" t="s">
        <v>30</v>
      </c>
      <c r="B13" s="3" t="s">
        <v>31</v>
      </c>
      <c r="C13" s="2">
        <f t="shared" si="0"/>
        <v>120000</v>
      </c>
      <c r="D13" s="12" t="s">
        <v>12</v>
      </c>
      <c r="E13" s="12" t="s">
        <v>13</v>
      </c>
      <c r="F13" s="11">
        <v>120000</v>
      </c>
      <c r="G13" s="12" t="s">
        <v>17</v>
      </c>
      <c r="H13" s="12" t="s">
        <v>12</v>
      </c>
      <c r="I13" s="13" t="s">
        <v>12</v>
      </c>
      <c r="J13" s="14" t="s">
        <v>32</v>
      </c>
      <c r="K13" s="14" t="s">
        <v>32</v>
      </c>
      <c r="L13" s="26" t="s">
        <v>110</v>
      </c>
      <c r="M13" s="38">
        <v>0</v>
      </c>
    </row>
    <row r="14" spans="1:13" ht="31.5">
      <c r="A14" s="40" t="s">
        <v>33</v>
      </c>
      <c r="B14" s="3" t="s">
        <v>34</v>
      </c>
      <c r="C14" s="2">
        <f t="shared" si="0"/>
        <v>75000</v>
      </c>
      <c r="D14" s="12" t="s">
        <v>12</v>
      </c>
      <c r="E14" s="11">
        <v>50000</v>
      </c>
      <c r="F14" s="12" t="s">
        <v>17</v>
      </c>
      <c r="G14" s="12" t="s">
        <v>17</v>
      </c>
      <c r="H14" s="11">
        <v>25000</v>
      </c>
      <c r="I14" s="13" t="s">
        <v>12</v>
      </c>
      <c r="J14" s="14" t="s">
        <v>32</v>
      </c>
      <c r="K14" s="14" t="s">
        <v>32</v>
      </c>
      <c r="L14" s="26" t="s">
        <v>110</v>
      </c>
      <c r="M14" s="38">
        <v>0</v>
      </c>
    </row>
    <row r="15" spans="1:13" ht="63">
      <c r="A15" s="40" t="s">
        <v>35</v>
      </c>
      <c r="B15" s="3" t="s">
        <v>24</v>
      </c>
      <c r="C15" s="2">
        <f t="shared" si="0"/>
        <v>1641701</v>
      </c>
      <c r="D15" s="11">
        <v>724023</v>
      </c>
      <c r="E15" s="11">
        <v>276000</v>
      </c>
      <c r="F15" s="11">
        <v>563977</v>
      </c>
      <c r="G15" s="11">
        <v>77701</v>
      </c>
      <c r="H15" s="12" t="s">
        <v>17</v>
      </c>
      <c r="I15" s="13" t="s">
        <v>17</v>
      </c>
      <c r="J15" s="14" t="s">
        <v>18</v>
      </c>
      <c r="K15" s="14" t="s">
        <v>18</v>
      </c>
      <c r="L15" s="26" t="s">
        <v>110</v>
      </c>
      <c r="M15" s="38">
        <v>0</v>
      </c>
    </row>
    <row r="16" spans="1:13" ht="47.25">
      <c r="A16" s="39" t="s">
        <v>107</v>
      </c>
      <c r="B16" s="3" t="s">
        <v>36</v>
      </c>
      <c r="C16" s="2">
        <f t="shared" si="0"/>
        <v>2569958</v>
      </c>
      <c r="D16" s="12" t="s">
        <v>12</v>
      </c>
      <c r="E16" s="12" t="s">
        <v>13</v>
      </c>
      <c r="F16" s="12" t="s">
        <v>17</v>
      </c>
      <c r="G16" s="12" t="s">
        <v>17</v>
      </c>
      <c r="H16" s="12" t="s">
        <v>12</v>
      </c>
      <c r="I16" s="15">
        <v>158456</v>
      </c>
      <c r="J16" s="16">
        <v>197514</v>
      </c>
      <c r="K16" s="16">
        <v>60222</v>
      </c>
      <c r="L16" s="27">
        <v>460281</v>
      </c>
      <c r="M16" s="41">
        <v>1693485</v>
      </c>
    </row>
    <row r="17" spans="1:13" ht="63">
      <c r="A17" s="40" t="s">
        <v>37</v>
      </c>
      <c r="B17" s="3" t="s">
        <v>38</v>
      </c>
      <c r="C17" s="2">
        <f t="shared" si="0"/>
        <v>187481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  <c r="I17" s="12" t="s">
        <v>12</v>
      </c>
      <c r="J17" s="16">
        <v>187481</v>
      </c>
      <c r="K17" s="12" t="s">
        <v>12</v>
      </c>
      <c r="L17" s="26" t="s">
        <v>110</v>
      </c>
      <c r="M17" s="38">
        <v>0</v>
      </c>
    </row>
    <row r="18" spans="1:13" ht="47.25">
      <c r="A18" s="40" t="s">
        <v>39</v>
      </c>
      <c r="B18" s="3" t="s">
        <v>40</v>
      </c>
      <c r="C18" s="2">
        <f t="shared" si="0"/>
        <v>11614467</v>
      </c>
      <c r="D18" s="11">
        <v>4943000</v>
      </c>
      <c r="E18" s="11">
        <v>2038600</v>
      </c>
      <c r="F18" s="11">
        <v>200000</v>
      </c>
      <c r="G18" s="11">
        <v>798641</v>
      </c>
      <c r="H18" s="11">
        <v>2000000</v>
      </c>
      <c r="I18" s="15">
        <v>477984</v>
      </c>
      <c r="J18" s="16">
        <v>656242</v>
      </c>
      <c r="K18" s="16">
        <v>250000</v>
      </c>
      <c r="L18" s="27">
        <v>250000</v>
      </c>
      <c r="M18" s="41">
        <v>0</v>
      </c>
    </row>
    <row r="19" spans="1:13" ht="47.25">
      <c r="A19" s="40" t="s">
        <v>41</v>
      </c>
      <c r="B19" s="3" t="s">
        <v>134</v>
      </c>
      <c r="C19" s="2">
        <f t="shared" si="0"/>
        <v>1613062</v>
      </c>
      <c r="D19" s="12" t="s">
        <v>12</v>
      </c>
      <c r="E19" s="12" t="s">
        <v>13</v>
      </c>
      <c r="F19" s="12" t="s">
        <v>17</v>
      </c>
      <c r="G19" s="12" t="s">
        <v>17</v>
      </c>
      <c r="H19" s="11">
        <v>100000</v>
      </c>
      <c r="I19" s="12" t="s">
        <v>17</v>
      </c>
      <c r="J19" s="13" t="s">
        <v>18</v>
      </c>
      <c r="K19" s="13" t="s">
        <v>18</v>
      </c>
      <c r="L19" s="26" t="s">
        <v>18</v>
      </c>
      <c r="M19" s="38">
        <v>1513062</v>
      </c>
    </row>
    <row r="20" spans="1:13" ht="110.25">
      <c r="A20" s="40" t="s">
        <v>42</v>
      </c>
      <c r="B20" s="3" t="s">
        <v>43</v>
      </c>
      <c r="C20" s="2">
        <f t="shared" si="0"/>
        <v>150000</v>
      </c>
      <c r="D20" s="12" t="s">
        <v>12</v>
      </c>
      <c r="E20" s="12" t="s">
        <v>13</v>
      </c>
      <c r="F20" s="11">
        <v>150000</v>
      </c>
      <c r="G20" s="12" t="s">
        <v>17</v>
      </c>
      <c r="H20" s="12" t="s">
        <v>17</v>
      </c>
      <c r="I20" s="13" t="s">
        <v>17</v>
      </c>
      <c r="J20" s="14" t="s">
        <v>18</v>
      </c>
      <c r="K20" s="14" t="s">
        <v>18</v>
      </c>
      <c r="L20" s="26" t="s">
        <v>18</v>
      </c>
      <c r="M20" s="38">
        <v>0</v>
      </c>
    </row>
    <row r="21" spans="1:13" ht="47.25">
      <c r="A21" s="39" t="s">
        <v>121</v>
      </c>
      <c r="B21" s="3" t="s">
        <v>44</v>
      </c>
      <c r="C21" s="2">
        <f t="shared" si="0"/>
        <v>1680891</v>
      </c>
      <c r="D21" s="12" t="s">
        <v>12</v>
      </c>
      <c r="E21" s="11">
        <v>50000</v>
      </c>
      <c r="F21" s="12" t="s">
        <v>17</v>
      </c>
      <c r="G21" s="12" t="s">
        <v>17</v>
      </c>
      <c r="H21" s="11">
        <v>25000</v>
      </c>
      <c r="I21" s="13" t="s">
        <v>12</v>
      </c>
      <c r="J21" s="16">
        <v>47857</v>
      </c>
      <c r="K21" s="16">
        <v>1011024</v>
      </c>
      <c r="L21" s="27">
        <v>547010</v>
      </c>
      <c r="M21" s="41">
        <v>0</v>
      </c>
    </row>
    <row r="22" spans="1:13" ht="31.5">
      <c r="A22" s="42" t="s">
        <v>137</v>
      </c>
      <c r="B22" s="3" t="s">
        <v>138</v>
      </c>
      <c r="C22" s="2">
        <f t="shared" si="0"/>
        <v>41421</v>
      </c>
      <c r="D22" s="12">
        <v>0</v>
      </c>
      <c r="E22" s="11">
        <v>0</v>
      </c>
      <c r="F22" s="12">
        <v>0</v>
      </c>
      <c r="G22" s="12">
        <v>0</v>
      </c>
      <c r="H22" s="11">
        <v>0</v>
      </c>
      <c r="I22" s="13">
        <v>0</v>
      </c>
      <c r="J22" s="16">
        <v>0</v>
      </c>
      <c r="K22" s="16">
        <v>0</v>
      </c>
      <c r="L22" s="27">
        <v>0</v>
      </c>
      <c r="M22" s="41">
        <v>41421</v>
      </c>
    </row>
    <row r="23" spans="1:13" ht="30" customHeight="1">
      <c r="A23" s="39" t="s">
        <v>128</v>
      </c>
      <c r="B23" s="3" t="s">
        <v>45</v>
      </c>
      <c r="C23" s="2">
        <f t="shared" si="0"/>
        <v>241980</v>
      </c>
      <c r="D23" s="11">
        <v>29488</v>
      </c>
      <c r="E23" s="12" t="s">
        <v>18</v>
      </c>
      <c r="F23" s="12" t="s">
        <v>12</v>
      </c>
      <c r="G23" s="11">
        <v>123287</v>
      </c>
      <c r="H23" s="12" t="s">
        <v>12</v>
      </c>
      <c r="I23" s="13" t="s">
        <v>12</v>
      </c>
      <c r="J23" s="16">
        <v>44868</v>
      </c>
      <c r="K23" s="14" t="s">
        <v>18</v>
      </c>
      <c r="L23" s="27">
        <v>44337</v>
      </c>
      <c r="M23" s="41">
        <v>0</v>
      </c>
    </row>
    <row r="24" spans="1:13" ht="78.75">
      <c r="A24" s="40" t="s">
        <v>46</v>
      </c>
      <c r="B24" s="3" t="s">
        <v>47</v>
      </c>
      <c r="C24" s="2">
        <f t="shared" si="0"/>
        <v>654485</v>
      </c>
      <c r="D24" s="12" t="s">
        <v>48</v>
      </c>
      <c r="E24" s="12" t="s">
        <v>18</v>
      </c>
      <c r="F24" s="12" t="s">
        <v>12</v>
      </c>
      <c r="G24" s="12" t="s">
        <v>12</v>
      </c>
      <c r="H24" s="11">
        <v>287924</v>
      </c>
      <c r="I24" s="15">
        <v>219902</v>
      </c>
      <c r="J24" s="16">
        <v>146659</v>
      </c>
      <c r="K24" s="14" t="s">
        <v>18</v>
      </c>
      <c r="L24" s="26" t="s">
        <v>18</v>
      </c>
      <c r="M24" s="38">
        <v>0</v>
      </c>
    </row>
    <row r="25" spans="1:13" ht="31.5">
      <c r="A25" s="40" t="s">
        <v>49</v>
      </c>
      <c r="B25" s="3" t="s">
        <v>50</v>
      </c>
      <c r="C25" s="2">
        <f t="shared" si="0"/>
        <v>2700934</v>
      </c>
      <c r="D25" s="12" t="s">
        <v>12</v>
      </c>
      <c r="E25" s="12" t="s">
        <v>13</v>
      </c>
      <c r="F25" s="12" t="s">
        <v>17</v>
      </c>
      <c r="G25" s="11">
        <v>25000</v>
      </c>
      <c r="H25" s="11">
        <v>236518</v>
      </c>
      <c r="I25" s="15">
        <v>418974</v>
      </c>
      <c r="J25" s="16">
        <v>906615</v>
      </c>
      <c r="K25" s="16">
        <v>1045628</v>
      </c>
      <c r="L25" s="26" t="s">
        <v>18</v>
      </c>
      <c r="M25" s="38">
        <v>68199</v>
      </c>
    </row>
    <row r="26" spans="1:13" ht="63">
      <c r="A26" s="40" t="s">
        <v>51</v>
      </c>
      <c r="B26" s="3" t="s">
        <v>133</v>
      </c>
      <c r="C26" s="2">
        <f t="shared" si="0"/>
        <v>1555963</v>
      </c>
      <c r="D26" s="12" t="s">
        <v>12</v>
      </c>
      <c r="E26" s="12" t="s">
        <v>13</v>
      </c>
      <c r="F26" s="12" t="s">
        <v>17</v>
      </c>
      <c r="G26" s="12" t="s">
        <v>17</v>
      </c>
      <c r="H26" s="12" t="s">
        <v>17</v>
      </c>
      <c r="I26" s="13" t="s">
        <v>17</v>
      </c>
      <c r="J26" s="16">
        <v>100000</v>
      </c>
      <c r="K26" s="16">
        <v>150000</v>
      </c>
      <c r="L26" s="26" t="s">
        <v>18</v>
      </c>
      <c r="M26" s="38">
        <v>1305963</v>
      </c>
    </row>
    <row r="27" spans="1:13">
      <c r="A27" s="40" t="s">
        <v>53</v>
      </c>
      <c r="B27" s="3" t="s">
        <v>54</v>
      </c>
      <c r="C27" s="2">
        <f t="shared" si="0"/>
        <v>1066524</v>
      </c>
      <c r="D27" s="12" t="s">
        <v>12</v>
      </c>
      <c r="E27" s="12" t="s">
        <v>13</v>
      </c>
      <c r="F27" s="12" t="s">
        <v>17</v>
      </c>
      <c r="G27" s="11">
        <v>1023303</v>
      </c>
      <c r="H27" s="12" t="s">
        <v>12</v>
      </c>
      <c r="I27" s="13" t="s">
        <v>12</v>
      </c>
      <c r="J27" s="16">
        <v>43221</v>
      </c>
      <c r="K27" s="14" t="s">
        <v>18</v>
      </c>
      <c r="L27" s="26" t="s">
        <v>18</v>
      </c>
      <c r="M27" s="38">
        <v>0</v>
      </c>
    </row>
    <row r="28" spans="1:13">
      <c r="A28" s="40" t="s">
        <v>55</v>
      </c>
      <c r="B28" s="3" t="s">
        <v>56</v>
      </c>
      <c r="C28" s="2">
        <f t="shared" si="0"/>
        <v>358978</v>
      </c>
      <c r="D28" s="12" t="s">
        <v>12</v>
      </c>
      <c r="E28" s="12" t="s">
        <v>13</v>
      </c>
      <c r="F28" s="12" t="s">
        <v>17</v>
      </c>
      <c r="G28" s="11">
        <v>231238</v>
      </c>
      <c r="H28" s="12" t="s">
        <v>12</v>
      </c>
      <c r="I28" s="13" t="s">
        <v>12</v>
      </c>
      <c r="J28" s="16">
        <v>13706</v>
      </c>
      <c r="K28" s="14" t="s">
        <v>18</v>
      </c>
      <c r="L28" s="26" t="s">
        <v>18</v>
      </c>
      <c r="M28" s="38">
        <v>114034</v>
      </c>
    </row>
    <row r="29" spans="1:13" ht="31.5">
      <c r="A29" s="40" t="s">
        <v>57</v>
      </c>
      <c r="B29" s="3" t="s">
        <v>58</v>
      </c>
      <c r="C29" s="2">
        <f t="shared" si="0"/>
        <v>100000</v>
      </c>
      <c r="D29" s="12" t="s">
        <v>12</v>
      </c>
      <c r="E29" s="12" t="s">
        <v>13</v>
      </c>
      <c r="F29" s="12" t="s">
        <v>17</v>
      </c>
      <c r="G29" s="12" t="s">
        <v>17</v>
      </c>
      <c r="H29" s="12" t="s">
        <v>12</v>
      </c>
      <c r="I29" s="13" t="s">
        <v>12</v>
      </c>
      <c r="J29" s="16">
        <v>100000</v>
      </c>
      <c r="K29" s="14" t="s">
        <v>18</v>
      </c>
      <c r="L29" s="26" t="s">
        <v>18</v>
      </c>
      <c r="M29" s="38">
        <v>0</v>
      </c>
    </row>
    <row r="30" spans="1:13" ht="31.5">
      <c r="A30" s="39" t="s">
        <v>111</v>
      </c>
      <c r="B30" s="3" t="s">
        <v>59</v>
      </c>
      <c r="C30" s="2">
        <f t="shared" si="0"/>
        <v>721532</v>
      </c>
      <c r="D30" s="12" t="s">
        <v>48</v>
      </c>
      <c r="E30" s="12" t="s">
        <v>18</v>
      </c>
      <c r="F30" s="12" t="s">
        <v>12</v>
      </c>
      <c r="G30" s="11">
        <v>334699</v>
      </c>
      <c r="H30" s="12" t="s">
        <v>12</v>
      </c>
      <c r="I30" s="13" t="s">
        <v>12</v>
      </c>
      <c r="J30" s="16">
        <v>152146</v>
      </c>
      <c r="K30" s="14" t="s">
        <v>18</v>
      </c>
      <c r="L30" s="27">
        <v>234687</v>
      </c>
      <c r="M30" s="41">
        <v>0</v>
      </c>
    </row>
    <row r="31" spans="1:13" ht="31.5">
      <c r="A31" s="42" t="s">
        <v>136</v>
      </c>
      <c r="B31" s="3" t="s">
        <v>135</v>
      </c>
      <c r="C31" s="2">
        <f t="shared" si="0"/>
        <v>50417</v>
      </c>
      <c r="D31" s="12">
        <v>0</v>
      </c>
      <c r="E31" s="12">
        <v>0</v>
      </c>
      <c r="F31" s="12">
        <v>0</v>
      </c>
      <c r="G31" s="11">
        <v>0</v>
      </c>
      <c r="H31" s="12">
        <v>0</v>
      </c>
      <c r="I31" s="13">
        <v>0</v>
      </c>
      <c r="J31" s="16"/>
      <c r="K31" s="14">
        <v>0</v>
      </c>
      <c r="L31" s="30">
        <v>0</v>
      </c>
      <c r="M31" s="41">
        <v>50417</v>
      </c>
    </row>
    <row r="32" spans="1:13" ht="94.5">
      <c r="A32" s="39" t="s">
        <v>126</v>
      </c>
      <c r="B32" s="4" t="s">
        <v>60</v>
      </c>
      <c r="C32" s="2">
        <f t="shared" si="0"/>
        <v>762444</v>
      </c>
      <c r="D32" s="11">
        <v>125000</v>
      </c>
      <c r="E32" s="12" t="s">
        <v>13</v>
      </c>
      <c r="F32" s="11">
        <v>182444</v>
      </c>
      <c r="G32" s="11">
        <v>455000</v>
      </c>
      <c r="H32" s="12" t="s">
        <v>17</v>
      </c>
      <c r="I32" s="13" t="s">
        <v>17</v>
      </c>
      <c r="J32" s="14" t="s">
        <v>18</v>
      </c>
      <c r="K32" s="14" t="s">
        <v>18</v>
      </c>
      <c r="L32" s="26" t="s">
        <v>18</v>
      </c>
      <c r="M32" s="38">
        <v>0</v>
      </c>
    </row>
    <row r="33" spans="1:13">
      <c r="A33" s="40" t="s">
        <v>61</v>
      </c>
      <c r="B33" s="3" t="s">
        <v>62</v>
      </c>
      <c r="C33" s="2">
        <f t="shared" si="0"/>
        <v>115000</v>
      </c>
      <c r="D33" s="11">
        <v>50000</v>
      </c>
      <c r="E33" s="12" t="s">
        <v>13</v>
      </c>
      <c r="F33" s="11">
        <v>15000</v>
      </c>
      <c r="G33" s="12" t="s">
        <v>12</v>
      </c>
      <c r="H33" s="11">
        <v>50000</v>
      </c>
      <c r="I33" s="13" t="s">
        <v>12</v>
      </c>
      <c r="J33" s="14" t="s">
        <v>32</v>
      </c>
      <c r="K33" s="14" t="s">
        <v>32</v>
      </c>
      <c r="L33" s="26" t="s">
        <v>18</v>
      </c>
      <c r="M33" s="38">
        <v>0</v>
      </c>
    </row>
    <row r="34" spans="1:13" ht="31.5">
      <c r="A34" s="40" t="s">
        <v>63</v>
      </c>
      <c r="B34" s="3" t="s">
        <v>64</v>
      </c>
      <c r="C34" s="2">
        <f t="shared" si="0"/>
        <v>80750</v>
      </c>
      <c r="D34" s="12" t="s">
        <v>48</v>
      </c>
      <c r="E34" s="12" t="s">
        <v>18</v>
      </c>
      <c r="F34" s="11">
        <v>80750</v>
      </c>
      <c r="G34" s="12" t="s">
        <v>12</v>
      </c>
      <c r="H34" s="12" t="s">
        <v>12</v>
      </c>
      <c r="I34" s="13" t="s">
        <v>12</v>
      </c>
      <c r="J34" s="14" t="s">
        <v>32</v>
      </c>
      <c r="K34" s="14" t="s">
        <v>32</v>
      </c>
      <c r="L34" s="26" t="s">
        <v>18</v>
      </c>
      <c r="M34" s="38">
        <v>0</v>
      </c>
    </row>
    <row r="35" spans="1:13" ht="47.25">
      <c r="A35" s="40" t="s">
        <v>65</v>
      </c>
      <c r="B35" s="3" t="s">
        <v>66</v>
      </c>
      <c r="C35" s="2">
        <f t="shared" si="0"/>
        <v>5403972</v>
      </c>
      <c r="D35" s="12" t="s">
        <v>12</v>
      </c>
      <c r="E35" s="11">
        <v>500000</v>
      </c>
      <c r="F35" s="12" t="s">
        <v>17</v>
      </c>
      <c r="G35" s="11">
        <v>890805</v>
      </c>
      <c r="H35" s="11">
        <v>1837301</v>
      </c>
      <c r="I35" s="15">
        <v>401165</v>
      </c>
      <c r="J35" s="16">
        <v>268754</v>
      </c>
      <c r="K35" s="16">
        <v>422166</v>
      </c>
      <c r="L35" s="27">
        <v>726408</v>
      </c>
      <c r="M35" s="41">
        <v>357373</v>
      </c>
    </row>
    <row r="36" spans="1:13" ht="47.25">
      <c r="A36" s="39" t="s">
        <v>125</v>
      </c>
      <c r="B36" s="3" t="s">
        <v>67</v>
      </c>
      <c r="C36" s="2">
        <f t="shared" si="0"/>
        <v>3606830</v>
      </c>
      <c r="D36" s="12" t="s">
        <v>12</v>
      </c>
      <c r="E36" s="11">
        <v>100000</v>
      </c>
      <c r="F36" s="12" t="s">
        <v>17</v>
      </c>
      <c r="G36" s="12" t="s">
        <v>17</v>
      </c>
      <c r="H36" s="11">
        <v>75000</v>
      </c>
      <c r="I36" s="13" t="s">
        <v>12</v>
      </c>
      <c r="J36" s="16">
        <v>60000</v>
      </c>
      <c r="K36" s="16">
        <v>505505</v>
      </c>
      <c r="L36" s="27">
        <v>1787500</v>
      </c>
      <c r="M36" s="41">
        <v>1078825</v>
      </c>
    </row>
    <row r="37" spans="1:13" ht="63">
      <c r="A37" s="39" t="s">
        <v>114</v>
      </c>
      <c r="B37" s="3" t="s">
        <v>68</v>
      </c>
      <c r="C37" s="2">
        <f t="shared" si="0"/>
        <v>1542573</v>
      </c>
      <c r="D37" s="12" t="s">
        <v>12</v>
      </c>
      <c r="E37" s="12" t="s">
        <v>13</v>
      </c>
      <c r="F37" s="11">
        <v>60000</v>
      </c>
      <c r="G37" s="12" t="s">
        <v>12</v>
      </c>
      <c r="H37" s="12" t="s">
        <v>17</v>
      </c>
      <c r="I37" s="13" t="s">
        <v>17</v>
      </c>
      <c r="J37" s="14" t="s">
        <v>18</v>
      </c>
      <c r="K37" s="14" t="s">
        <v>18</v>
      </c>
      <c r="L37" s="27">
        <v>324979</v>
      </c>
      <c r="M37" s="41">
        <v>1157594</v>
      </c>
    </row>
    <row r="38" spans="1:13">
      <c r="A38" s="39" t="s">
        <v>108</v>
      </c>
      <c r="B38" s="3" t="s">
        <v>109</v>
      </c>
      <c r="C38" s="2">
        <f t="shared" si="0"/>
        <v>85000</v>
      </c>
      <c r="D38" s="12" t="s">
        <v>12</v>
      </c>
      <c r="E38" s="12" t="s">
        <v>13</v>
      </c>
      <c r="F38" s="11"/>
      <c r="G38" s="12" t="s">
        <v>12</v>
      </c>
      <c r="H38" s="12" t="s">
        <v>17</v>
      </c>
      <c r="I38" s="13" t="s">
        <v>17</v>
      </c>
      <c r="J38" s="14" t="s">
        <v>18</v>
      </c>
      <c r="K38" s="11">
        <v>85000</v>
      </c>
      <c r="L38" s="26" t="s">
        <v>18</v>
      </c>
      <c r="M38" s="38">
        <v>0</v>
      </c>
    </row>
    <row r="39" spans="1:13" ht="63">
      <c r="A39" s="40" t="s">
        <v>69</v>
      </c>
      <c r="B39" s="4" t="s">
        <v>70</v>
      </c>
      <c r="C39" s="2">
        <f t="shared" si="0"/>
        <v>200000</v>
      </c>
      <c r="D39" s="12" t="s">
        <v>12</v>
      </c>
      <c r="E39" s="12" t="s">
        <v>13</v>
      </c>
      <c r="F39" s="12" t="s">
        <v>17</v>
      </c>
      <c r="G39" s="11">
        <v>175000</v>
      </c>
      <c r="H39" s="12" t="s">
        <v>12</v>
      </c>
      <c r="I39" s="15">
        <v>25000</v>
      </c>
      <c r="J39" s="14" t="s">
        <v>32</v>
      </c>
      <c r="K39" s="14" t="s">
        <v>32</v>
      </c>
      <c r="L39" s="26" t="s">
        <v>18</v>
      </c>
      <c r="M39" s="38">
        <v>0</v>
      </c>
    </row>
    <row r="40" spans="1:13" ht="63">
      <c r="A40" s="40" t="s">
        <v>71</v>
      </c>
      <c r="B40" s="3" t="s">
        <v>72</v>
      </c>
      <c r="C40" s="2">
        <f t="shared" si="0"/>
        <v>1550589</v>
      </c>
      <c r="D40" s="12" t="s">
        <v>12</v>
      </c>
      <c r="E40" s="12" t="s">
        <v>13</v>
      </c>
      <c r="F40" s="12" t="s">
        <v>17</v>
      </c>
      <c r="G40" s="12" t="s">
        <v>17</v>
      </c>
      <c r="H40" s="12" t="s">
        <v>12</v>
      </c>
      <c r="I40" s="15">
        <v>1550589</v>
      </c>
      <c r="J40" s="12" t="s">
        <v>12</v>
      </c>
      <c r="K40" s="12" t="s">
        <v>12</v>
      </c>
      <c r="L40" s="26" t="s">
        <v>18</v>
      </c>
      <c r="M40" s="38">
        <v>0</v>
      </c>
    </row>
    <row r="41" spans="1:13" ht="31.5">
      <c r="A41" s="40" t="s">
        <v>73</v>
      </c>
      <c r="B41" s="3" t="s">
        <v>74</v>
      </c>
      <c r="C41" s="2">
        <f t="shared" si="0"/>
        <v>50000</v>
      </c>
      <c r="D41" s="12" t="s">
        <v>12</v>
      </c>
      <c r="E41" s="12" t="s">
        <v>13</v>
      </c>
      <c r="F41" s="12" t="s">
        <v>17</v>
      </c>
      <c r="G41" s="12" t="s">
        <v>17</v>
      </c>
      <c r="H41" s="11">
        <v>50000</v>
      </c>
      <c r="I41" s="13" t="s">
        <v>12</v>
      </c>
      <c r="J41" s="14" t="s">
        <v>32</v>
      </c>
      <c r="K41" s="14" t="s">
        <v>32</v>
      </c>
      <c r="L41" s="26" t="s">
        <v>18</v>
      </c>
      <c r="M41" s="38">
        <v>0</v>
      </c>
    </row>
    <row r="42" spans="1:13" ht="47.25">
      <c r="A42" s="39" t="s">
        <v>122</v>
      </c>
      <c r="B42" s="3" t="s">
        <v>75</v>
      </c>
      <c r="C42" s="2">
        <f t="shared" si="0"/>
        <v>1793750</v>
      </c>
      <c r="D42" s="11">
        <v>50000</v>
      </c>
      <c r="E42" s="11">
        <v>1743750</v>
      </c>
      <c r="F42" s="12" t="s">
        <v>17</v>
      </c>
      <c r="G42" s="12" t="s">
        <v>17</v>
      </c>
      <c r="H42" s="12" t="s">
        <v>17</v>
      </c>
      <c r="I42" s="13" t="s">
        <v>17</v>
      </c>
      <c r="J42" s="14" t="s">
        <v>18</v>
      </c>
      <c r="K42" s="14" t="s">
        <v>18</v>
      </c>
      <c r="L42" s="26" t="s">
        <v>18</v>
      </c>
      <c r="M42" s="38">
        <v>0</v>
      </c>
    </row>
    <row r="43" spans="1:13" ht="79.5" customHeight="1">
      <c r="A43" s="39" t="s">
        <v>115</v>
      </c>
      <c r="B43" s="3" t="s">
        <v>76</v>
      </c>
      <c r="C43" s="2">
        <f t="shared" si="0"/>
        <v>2654335</v>
      </c>
      <c r="D43" s="12" t="s">
        <v>12</v>
      </c>
      <c r="E43" s="12" t="s">
        <v>13</v>
      </c>
      <c r="F43" s="11">
        <v>1257789</v>
      </c>
      <c r="G43" s="12" t="s">
        <v>17</v>
      </c>
      <c r="H43" s="11">
        <v>355329</v>
      </c>
      <c r="I43" s="15">
        <v>714263</v>
      </c>
      <c r="J43" s="16">
        <v>145466</v>
      </c>
      <c r="K43" s="16">
        <v>88568</v>
      </c>
      <c r="L43" s="27">
        <v>92920</v>
      </c>
      <c r="M43" s="41">
        <v>0</v>
      </c>
    </row>
    <row r="44" spans="1:13" ht="63">
      <c r="A44" s="40" t="s">
        <v>77</v>
      </c>
      <c r="B44" s="3" t="s">
        <v>78</v>
      </c>
      <c r="C44" s="2">
        <f t="shared" si="0"/>
        <v>3476062</v>
      </c>
      <c r="D44" s="11">
        <v>50000</v>
      </c>
      <c r="E44" s="11">
        <v>50000</v>
      </c>
      <c r="F44" s="11">
        <v>941000</v>
      </c>
      <c r="G44" s="11">
        <v>62425</v>
      </c>
      <c r="H44" s="11">
        <v>568404</v>
      </c>
      <c r="I44" s="15">
        <v>616713</v>
      </c>
      <c r="J44" s="16">
        <v>337563</v>
      </c>
      <c r="K44" s="16">
        <v>309229</v>
      </c>
      <c r="L44" s="27">
        <v>378440</v>
      </c>
      <c r="M44" s="41">
        <v>162288</v>
      </c>
    </row>
    <row r="45" spans="1:13" ht="63">
      <c r="A45" s="40" t="s">
        <v>79</v>
      </c>
      <c r="B45" s="3" t="s">
        <v>80</v>
      </c>
      <c r="C45" s="2">
        <f t="shared" si="0"/>
        <v>535000</v>
      </c>
      <c r="D45" s="11">
        <v>150000</v>
      </c>
      <c r="E45" s="12" t="s">
        <v>13</v>
      </c>
      <c r="F45" s="12" t="s">
        <v>12</v>
      </c>
      <c r="G45" s="11">
        <v>75000</v>
      </c>
      <c r="H45" s="12" t="s">
        <v>124</v>
      </c>
      <c r="I45" s="15">
        <v>85000</v>
      </c>
      <c r="J45" s="16">
        <v>225000</v>
      </c>
      <c r="K45" s="13" t="s">
        <v>17</v>
      </c>
      <c r="L45" s="28" t="s">
        <v>17</v>
      </c>
      <c r="M45" s="38">
        <v>0</v>
      </c>
    </row>
    <row r="46" spans="1:13" ht="63">
      <c r="A46" s="40" t="s">
        <v>81</v>
      </c>
      <c r="B46" s="3" t="s">
        <v>82</v>
      </c>
      <c r="C46" s="2">
        <f t="shared" si="0"/>
        <v>8876277</v>
      </c>
      <c r="D46" s="11">
        <v>1000000</v>
      </c>
      <c r="E46" s="11">
        <v>2140612</v>
      </c>
      <c r="F46" s="11">
        <v>2219756</v>
      </c>
      <c r="G46" s="11">
        <v>837699</v>
      </c>
      <c r="H46" s="11">
        <v>253370</v>
      </c>
      <c r="I46" s="15">
        <v>306517</v>
      </c>
      <c r="J46" s="16">
        <v>689973</v>
      </c>
      <c r="K46" s="16">
        <v>423760</v>
      </c>
      <c r="L46" s="27">
        <v>352081</v>
      </c>
      <c r="M46" s="41">
        <v>652509</v>
      </c>
    </row>
    <row r="47" spans="1:13" ht="78.75">
      <c r="A47" s="40" t="s">
        <v>83</v>
      </c>
      <c r="B47" s="3" t="s">
        <v>84</v>
      </c>
      <c r="C47" s="2">
        <f t="shared" si="0"/>
        <v>360000</v>
      </c>
      <c r="D47" s="12" t="s">
        <v>12</v>
      </c>
      <c r="E47" s="12" t="s">
        <v>13</v>
      </c>
      <c r="F47" s="11">
        <v>300000</v>
      </c>
      <c r="G47" s="12" t="s">
        <v>12</v>
      </c>
      <c r="H47" s="12" t="s">
        <v>17</v>
      </c>
      <c r="I47" s="13" t="s">
        <v>17</v>
      </c>
      <c r="J47" s="16">
        <v>60000</v>
      </c>
      <c r="K47" s="13" t="s">
        <v>17</v>
      </c>
      <c r="L47" s="28" t="s">
        <v>17</v>
      </c>
      <c r="M47" s="38">
        <v>0</v>
      </c>
    </row>
    <row r="48" spans="1:13" ht="47.25">
      <c r="A48" s="40" t="s">
        <v>85</v>
      </c>
      <c r="B48" s="3" t="s">
        <v>86</v>
      </c>
      <c r="C48" s="2">
        <f t="shared" si="0"/>
        <v>125000</v>
      </c>
      <c r="D48" s="12" t="s">
        <v>12</v>
      </c>
      <c r="E48" s="11">
        <v>125000</v>
      </c>
      <c r="F48" s="12" t="s">
        <v>17</v>
      </c>
      <c r="G48" s="12" t="s">
        <v>17</v>
      </c>
      <c r="H48" s="12" t="s">
        <v>12</v>
      </c>
      <c r="I48" s="13" t="s">
        <v>12</v>
      </c>
      <c r="J48" s="14" t="s">
        <v>32</v>
      </c>
      <c r="K48" s="14" t="s">
        <v>32</v>
      </c>
      <c r="L48" s="28" t="s">
        <v>17</v>
      </c>
      <c r="M48" s="38">
        <v>0</v>
      </c>
    </row>
    <row r="49" spans="1:13" ht="31.5">
      <c r="A49" s="40" t="s">
        <v>87</v>
      </c>
      <c r="B49" s="3" t="s">
        <v>88</v>
      </c>
      <c r="C49" s="2">
        <f t="shared" si="0"/>
        <v>2640083</v>
      </c>
      <c r="D49" s="12" t="s">
        <v>12</v>
      </c>
      <c r="E49" s="12" t="s">
        <v>13</v>
      </c>
      <c r="F49" s="11">
        <v>1893275</v>
      </c>
      <c r="G49" s="11">
        <v>356725</v>
      </c>
      <c r="H49" s="12" t="s">
        <v>17</v>
      </c>
      <c r="I49" s="13" t="s">
        <v>17</v>
      </c>
      <c r="J49" s="16">
        <v>223036</v>
      </c>
      <c r="K49" s="13" t="s">
        <v>17</v>
      </c>
      <c r="L49" s="28" t="s">
        <v>17</v>
      </c>
      <c r="M49" s="38">
        <v>167047</v>
      </c>
    </row>
    <row r="50" spans="1:13" ht="31.5">
      <c r="A50" s="40" t="s">
        <v>89</v>
      </c>
      <c r="B50" s="4"/>
      <c r="C50" s="2">
        <f t="shared" si="0"/>
        <v>2479930</v>
      </c>
      <c r="D50" s="12" t="s">
        <v>48</v>
      </c>
      <c r="E50" s="12" t="s">
        <v>90</v>
      </c>
      <c r="F50" s="12" t="s">
        <v>32</v>
      </c>
      <c r="G50" s="11">
        <v>475000</v>
      </c>
      <c r="H50" s="12" t="s">
        <v>32</v>
      </c>
      <c r="I50" s="15">
        <v>400986</v>
      </c>
      <c r="J50" s="16">
        <v>400986</v>
      </c>
      <c r="K50" s="16">
        <v>400986</v>
      </c>
      <c r="L50" s="27">
        <v>400986</v>
      </c>
      <c r="M50" s="41">
        <v>400986</v>
      </c>
    </row>
    <row r="51" spans="1:13" ht="31.5" customHeight="1">
      <c r="A51" s="40" t="s">
        <v>91</v>
      </c>
      <c r="B51" s="3" t="s">
        <v>92</v>
      </c>
      <c r="C51" s="2">
        <f t="shared" si="0"/>
        <v>1266891</v>
      </c>
      <c r="D51" s="12" t="s">
        <v>48</v>
      </c>
      <c r="E51" s="11">
        <v>150000</v>
      </c>
      <c r="F51" s="11">
        <v>616891</v>
      </c>
      <c r="G51" s="12" t="s">
        <v>32</v>
      </c>
      <c r="H51" s="12" t="s">
        <v>32</v>
      </c>
      <c r="I51" s="24" t="s">
        <v>32</v>
      </c>
      <c r="J51" s="15">
        <v>500000</v>
      </c>
      <c r="K51" s="13" t="s">
        <v>17</v>
      </c>
      <c r="L51" s="28" t="s">
        <v>17</v>
      </c>
      <c r="M51" s="38">
        <v>0</v>
      </c>
    </row>
    <row r="52" spans="1:13">
      <c r="A52" s="39" t="s">
        <v>113</v>
      </c>
      <c r="B52" s="23" t="s">
        <v>112</v>
      </c>
      <c r="C52" s="2">
        <f t="shared" si="0"/>
        <v>76904</v>
      </c>
      <c r="D52" s="12" t="s">
        <v>32</v>
      </c>
      <c r="E52" s="12" t="s">
        <v>32</v>
      </c>
      <c r="F52" s="12" t="s">
        <v>32</v>
      </c>
      <c r="G52" s="12" t="s">
        <v>32</v>
      </c>
      <c r="H52" s="12" t="s">
        <v>32</v>
      </c>
      <c r="I52" s="12" t="s">
        <v>32</v>
      </c>
      <c r="J52" s="12" t="s">
        <v>32</v>
      </c>
      <c r="K52" s="12" t="s">
        <v>32</v>
      </c>
      <c r="L52" s="27">
        <v>44520</v>
      </c>
      <c r="M52" s="41">
        <v>32384</v>
      </c>
    </row>
    <row r="53" spans="1:13" ht="31.5">
      <c r="A53" s="40" t="s">
        <v>93</v>
      </c>
      <c r="B53" s="3" t="s">
        <v>94</v>
      </c>
      <c r="C53" s="2">
        <f t="shared" si="0"/>
        <v>150000</v>
      </c>
      <c r="D53" s="12" t="s">
        <v>12</v>
      </c>
      <c r="E53" s="12" t="s">
        <v>13</v>
      </c>
      <c r="F53" s="11">
        <v>150000</v>
      </c>
      <c r="G53" s="12" t="s">
        <v>17</v>
      </c>
      <c r="H53" s="12" t="s">
        <v>12</v>
      </c>
      <c r="I53" s="25" t="s">
        <v>12</v>
      </c>
      <c r="J53" s="14" t="s">
        <v>32</v>
      </c>
      <c r="K53" s="14" t="s">
        <v>32</v>
      </c>
      <c r="L53" s="28" t="s">
        <v>17</v>
      </c>
      <c r="M53" s="38">
        <v>0</v>
      </c>
    </row>
    <row r="54" spans="1:13" ht="94.5">
      <c r="A54" s="39" t="s">
        <v>116</v>
      </c>
      <c r="B54" s="3" t="s">
        <v>95</v>
      </c>
      <c r="C54" s="2">
        <f t="shared" si="0"/>
        <v>2136347</v>
      </c>
      <c r="D54" s="12" t="s">
        <v>12</v>
      </c>
      <c r="E54" s="12" t="s">
        <v>13</v>
      </c>
      <c r="F54" s="12" t="s">
        <v>17</v>
      </c>
      <c r="G54" s="12" t="s">
        <v>17</v>
      </c>
      <c r="H54" s="12" t="s">
        <v>12</v>
      </c>
      <c r="I54" s="15">
        <v>1038485</v>
      </c>
      <c r="J54" s="16">
        <v>664554</v>
      </c>
      <c r="K54" s="16">
        <v>227253</v>
      </c>
      <c r="L54" s="27">
        <v>206055</v>
      </c>
      <c r="M54" s="41">
        <v>0</v>
      </c>
    </row>
    <row r="55" spans="1:13" ht="31.5">
      <c r="A55" s="40" t="s">
        <v>96</v>
      </c>
      <c r="B55" s="3" t="s">
        <v>50</v>
      </c>
      <c r="C55" s="2">
        <f t="shared" si="0"/>
        <v>37010</v>
      </c>
      <c r="D55" s="12" t="s">
        <v>12</v>
      </c>
      <c r="E55" s="12" t="s">
        <v>13</v>
      </c>
      <c r="F55" s="12" t="s">
        <v>17</v>
      </c>
      <c r="G55" s="12" t="s">
        <v>17</v>
      </c>
      <c r="H55" s="12" t="s">
        <v>12</v>
      </c>
      <c r="I55" s="15">
        <v>37010</v>
      </c>
      <c r="J55" s="14" t="s">
        <v>32</v>
      </c>
      <c r="K55" s="14" t="s">
        <v>32</v>
      </c>
      <c r="L55" s="26" t="s">
        <v>32</v>
      </c>
      <c r="M55" s="38">
        <v>0</v>
      </c>
    </row>
    <row r="56" spans="1:13" ht="31.5">
      <c r="A56" s="39" t="s">
        <v>123</v>
      </c>
      <c r="B56" s="3" t="s">
        <v>52</v>
      </c>
      <c r="C56" s="2">
        <f t="shared" si="0"/>
        <v>100000</v>
      </c>
      <c r="D56" s="12" t="s">
        <v>12</v>
      </c>
      <c r="E56" s="12" t="s">
        <v>13</v>
      </c>
      <c r="F56" s="12" t="s">
        <v>17</v>
      </c>
      <c r="G56" s="11">
        <v>100000</v>
      </c>
      <c r="H56" s="12" t="s">
        <v>12</v>
      </c>
      <c r="I56" s="13" t="s">
        <v>12</v>
      </c>
      <c r="J56" s="14" t="s">
        <v>32</v>
      </c>
      <c r="K56" s="14" t="s">
        <v>32</v>
      </c>
      <c r="L56" s="26" t="s">
        <v>32</v>
      </c>
      <c r="M56" s="38">
        <v>0</v>
      </c>
    </row>
    <row r="57" spans="1:13" ht="47.25">
      <c r="A57" s="40" t="s">
        <v>97</v>
      </c>
      <c r="B57" s="3" t="s">
        <v>98</v>
      </c>
      <c r="C57" s="2">
        <f t="shared" si="0"/>
        <v>254084</v>
      </c>
      <c r="D57" s="12" t="s">
        <v>48</v>
      </c>
      <c r="E57" s="12" t="s">
        <v>90</v>
      </c>
      <c r="F57" s="12" t="s">
        <v>32</v>
      </c>
      <c r="G57" s="12" t="s">
        <v>32</v>
      </c>
      <c r="H57" s="12" t="s">
        <v>32</v>
      </c>
      <c r="I57" s="13" t="s">
        <v>32</v>
      </c>
      <c r="J57" s="16">
        <v>218621</v>
      </c>
      <c r="K57" s="14" t="s">
        <v>32</v>
      </c>
      <c r="L57" s="26" t="s">
        <v>32</v>
      </c>
      <c r="M57" s="38">
        <v>35463</v>
      </c>
    </row>
    <row r="58" spans="1:13" ht="31.5">
      <c r="A58" s="40" t="s">
        <v>99</v>
      </c>
      <c r="B58" s="3" t="s">
        <v>100</v>
      </c>
      <c r="C58" s="2">
        <f t="shared" si="0"/>
        <v>159400</v>
      </c>
      <c r="D58" s="12" t="s">
        <v>12</v>
      </c>
      <c r="E58" s="12" t="s">
        <v>13</v>
      </c>
      <c r="F58" s="12" t="s">
        <v>17</v>
      </c>
      <c r="G58" s="12" t="s">
        <v>17</v>
      </c>
      <c r="H58" s="12" t="s">
        <v>12</v>
      </c>
      <c r="I58" s="15">
        <v>159400</v>
      </c>
      <c r="J58" s="14" t="s">
        <v>32</v>
      </c>
      <c r="K58" s="14" t="s">
        <v>32</v>
      </c>
      <c r="L58" s="26" t="s">
        <v>32</v>
      </c>
      <c r="M58" s="38">
        <v>0</v>
      </c>
    </row>
    <row r="59" spans="1:13" ht="63">
      <c r="A59" s="40" t="s">
        <v>101</v>
      </c>
      <c r="B59" s="3" t="s">
        <v>102</v>
      </c>
      <c r="C59" s="2">
        <f t="shared" si="0"/>
        <v>2289085</v>
      </c>
      <c r="D59" s="12" t="s">
        <v>12</v>
      </c>
      <c r="E59" s="12" t="s">
        <v>13</v>
      </c>
      <c r="F59" s="11">
        <v>1641228</v>
      </c>
      <c r="G59" s="12" t="s">
        <v>17</v>
      </c>
      <c r="H59" s="12" t="s">
        <v>12</v>
      </c>
      <c r="I59" s="15">
        <v>30000</v>
      </c>
      <c r="J59" s="19" t="s">
        <v>32</v>
      </c>
      <c r="K59" s="15">
        <v>617857</v>
      </c>
      <c r="L59" s="26" t="s">
        <v>32</v>
      </c>
      <c r="M59" s="38">
        <v>0</v>
      </c>
    </row>
    <row r="60" spans="1:13" ht="78.75">
      <c r="A60" s="43" t="s">
        <v>127</v>
      </c>
      <c r="B60" s="5" t="s">
        <v>103</v>
      </c>
      <c r="C60" s="2">
        <f t="shared" si="0"/>
        <v>5635293</v>
      </c>
      <c r="D60" s="17" t="s">
        <v>12</v>
      </c>
      <c r="E60" s="17" t="s">
        <v>13</v>
      </c>
      <c r="F60" s="18">
        <v>75000</v>
      </c>
      <c r="G60" s="18">
        <v>1481806</v>
      </c>
      <c r="H60" s="18">
        <v>921218</v>
      </c>
      <c r="I60" s="18">
        <v>713142</v>
      </c>
      <c r="J60" s="19" t="s">
        <v>32</v>
      </c>
      <c r="K60" s="19" t="s">
        <v>32</v>
      </c>
      <c r="L60" s="27">
        <v>907566</v>
      </c>
      <c r="M60" s="41">
        <v>1536561</v>
      </c>
    </row>
    <row r="61" spans="1:13" ht="15.95" customHeight="1" thickBot="1">
      <c r="A61" s="44"/>
      <c r="B61" s="45" t="s">
        <v>104</v>
      </c>
      <c r="C61" s="46">
        <f>SUM(C4:C60)</f>
        <v>86864816</v>
      </c>
      <c r="D61" s="46">
        <v>7322535</v>
      </c>
      <c r="E61" s="46">
        <f t="shared" ref="E61:L61" si="1">SUM(E4:E60)</f>
        <v>7958962</v>
      </c>
      <c r="F61" s="46">
        <f t="shared" si="1"/>
        <v>12000000</v>
      </c>
      <c r="G61" s="46">
        <f t="shared" si="1"/>
        <v>7981329</v>
      </c>
      <c r="H61" s="46">
        <f t="shared" si="1"/>
        <v>8000000</v>
      </c>
      <c r="I61" s="46">
        <f t="shared" si="1"/>
        <v>7977419</v>
      </c>
      <c r="J61" s="46">
        <f t="shared" si="1"/>
        <v>7975959</v>
      </c>
      <c r="K61" s="46">
        <f t="shared" si="1"/>
        <v>7717037</v>
      </c>
      <c r="L61" s="47">
        <f t="shared" si="1"/>
        <v>7931575</v>
      </c>
      <c r="M61" s="48">
        <f>SUM(M4:M60)</f>
        <v>12000000</v>
      </c>
    </row>
    <row r="64" spans="1:13">
      <c r="M64" s="29" t="s">
        <v>139</v>
      </c>
    </row>
    <row r="65" spans="13:13">
      <c r="M65" s="29" t="s">
        <v>139</v>
      </c>
    </row>
  </sheetData>
  <mergeCells count="2">
    <mergeCell ref="A1:M1"/>
    <mergeCell ref="A2:M2"/>
  </mergeCells>
  <pageMargins left="0.5" right="0.5" top="0.5" bottom="0.5" header="0.25" footer="0.3"/>
  <pageSetup scale="46" fitToHeight="3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911DeptGrants</dc:creator>
  <cp:lastModifiedBy>KRobitaille</cp:lastModifiedBy>
  <cp:lastPrinted>2017-11-13T22:18:15Z</cp:lastPrinted>
  <dcterms:created xsi:type="dcterms:W3CDTF">2016-12-06T14:28:50Z</dcterms:created>
  <dcterms:modified xsi:type="dcterms:W3CDTF">2017-11-13T22:18:17Z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