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 work _files\Nov-17\new-docs-load\"/>
    </mc:Choice>
  </mc:AlternateContent>
  <bookViews>
    <workbookView xWindow="0" yWindow="0" windowWidth="28800" windowHeight="12430"/>
  </bookViews>
  <sheets>
    <sheet name="SFY2016" sheetId="1" r:id="rId1"/>
    <sheet name="Sheet1" sheetId="2" state="hidden" r:id="rId2"/>
  </sheets>
  <definedNames>
    <definedName name="_xlnm.Print_Area" localSheetId="0">'SFY2016'!$A$1:$Q$35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4" i="1"/>
  <c r="O31" i="1" l="1"/>
  <c r="P31" i="1"/>
  <c r="P26" i="1" l="1"/>
  <c r="P27" i="1"/>
  <c r="P28" i="1"/>
  <c r="P29" i="1"/>
  <c r="P30" i="1"/>
  <c r="O26" i="1"/>
  <c r="O27" i="1"/>
  <c r="O28" i="1"/>
  <c r="O29" i="1"/>
  <c r="O30" i="1"/>
  <c r="P25" i="1"/>
  <c r="O25" i="1"/>
  <c r="P15" i="1" l="1"/>
  <c r="P13" i="1"/>
  <c r="O15" i="1"/>
  <c r="O13" i="1"/>
  <c r="P8" i="1"/>
  <c r="P6" i="1"/>
  <c r="O8" i="1"/>
  <c r="O6" i="1"/>
</calcChain>
</file>

<file path=xl/sharedStrings.xml><?xml version="1.0" encoding="utf-8"?>
<sst xmlns="http://schemas.openxmlformats.org/spreadsheetml/2006/main" count="70" uniqueCount="39">
  <si>
    <t>People with Disabilities</t>
  </si>
  <si>
    <t>People without Disabiliies</t>
  </si>
  <si>
    <t>People without Disabilites</t>
  </si>
  <si>
    <t>Mean R</t>
  </si>
  <si>
    <t>Median P</t>
  </si>
  <si>
    <t>Direction</t>
  </si>
  <si>
    <t>http://www.dol.gov/odep/</t>
  </si>
  <si>
    <t>Working Age: 16-64</t>
  </si>
  <si>
    <t>­</t>
  </si>
  <si>
    <t>¯</t>
  </si>
  <si>
    <t>--</t>
  </si>
  <si>
    <t>June, 2017</t>
  </si>
  <si>
    <t>National Labor Force Participation</t>
  </si>
  <si>
    <t>National Unemployment Rate</t>
  </si>
  <si>
    <t>http://lmi2.detma.org/lmi/lmi_lur_a.asp</t>
  </si>
  <si>
    <t>Massachusetts Labor Force and Unemployment Data FY2017</t>
  </si>
  <si>
    <t>Source: US Department of Labor - Office of Disability Employment Policy</t>
  </si>
  <si>
    <t>Source: Massachusetts Labor and Workforce Development</t>
  </si>
  <si>
    <t>Employed</t>
  </si>
  <si>
    <t>Unemployed</t>
  </si>
  <si>
    <t>Working Age Population</t>
  </si>
  <si>
    <t>Labor Force</t>
  </si>
  <si>
    <t>National Labor Force and Unemployment Rates FY2018</t>
  </si>
  <si>
    <t>June, 2018</t>
  </si>
  <si>
    <t>July, 2017</t>
  </si>
  <si>
    <t>Aug. 2017</t>
  </si>
  <si>
    <t>Sept. 2017</t>
  </si>
  <si>
    <t>Oct. 2017</t>
  </si>
  <si>
    <t>Nov. 2017</t>
  </si>
  <si>
    <t>Dec. 2017</t>
  </si>
  <si>
    <t>Jan. 2018</t>
  </si>
  <si>
    <t>Feb. 2018</t>
  </si>
  <si>
    <t>Mar. 2018</t>
  </si>
  <si>
    <t>Apr. 2018</t>
  </si>
  <si>
    <t>May, 2018</t>
  </si>
  <si>
    <t>Massachusetts Unemployment Rate</t>
  </si>
  <si>
    <t>Massachusetts Laborforce Participation Rate</t>
  </si>
  <si>
    <t>National Laborforce Participation Rate</t>
  </si>
  <si>
    <t>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</si>
</sst>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  <font>
      <sz val="11"/>
      <name val="Calibri"/>
      <family val="2"/>
      <scheme val="minor"/>
    </font>
    <font>
      <sz val="9"/>
      <color rgb="FFC00000"/>
      <name val="Tahoma"/>
      <family val="2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7030A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3" fillId="3" borderId="1" xfId="0" applyFont="1" applyFill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Border="1"/>
    <xf numFmtId="0" fontId="2" fillId="0" borderId="0" xfId="1" applyFill="1" applyAlignment="1">
      <alignment vertical="center"/>
    </xf>
    <xf numFmtId="0" fontId="2" fillId="0" borderId="0" xfId="1" applyFill="1" applyBorder="1"/>
    <xf numFmtId="164" fontId="8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/>
    <xf numFmtId="3" fontId="0" fillId="0" borderId="1" xfId="0" applyNumberFormat="1" applyFont="1" applyFill="1" applyBorder="1" applyAlignment="1"/>
    <xf numFmtId="3" fontId="0" fillId="0" borderId="1" xfId="0" applyNumberFormat="1" applyFont="1" applyBorder="1" applyAlignment="1"/>
    <xf numFmtId="3" fontId="7" fillId="0" borderId="1" xfId="0" applyNumberFormat="1" applyFont="1" applyBorder="1" applyAlignment="1"/>
    <xf numFmtId="0" fontId="1" fillId="0" borderId="1" xfId="0" applyFont="1" applyBorder="1" applyAlignment="1">
      <alignment horizontal="left" wrapText="1"/>
    </xf>
    <xf numFmtId="0" fontId="0" fillId="2" borderId="0" xfId="0" applyFill="1" applyBorder="1"/>
    <xf numFmtId="164" fontId="7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7" fillId="0" borderId="1" xfId="0" quotePrefix="1" applyNumberFormat="1" applyFont="1" applyFill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5" fillId="0" borderId="1" xfId="0" applyFont="1" applyFill="1" applyBorder="1"/>
    <xf numFmtId="3" fontId="0" fillId="0" borderId="1" xfId="0" applyNumberFormat="1" applyFill="1" applyBorder="1" applyAlignment="1"/>
    <xf numFmtId="3" fontId="0" fillId="0" borderId="1" xfId="0" quotePrefix="1" applyNumberFormat="1" applyFill="1" applyBorder="1" applyAlignment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mi2.detma.org/lmi/lmi_lur_a.asp" TargetMode="External"/><Relationship Id="rId1" Type="http://schemas.openxmlformats.org/officeDocument/2006/relationships/hyperlink" Target="http://www.dol.gov/ode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zoomScale="82" zoomScaleNormal="82" workbookViewId="0">
      <selection sqref="A1:Q1"/>
    </sheetView>
  </sheetViews>
  <sheetFormatPr defaultRowHeight="14.5" x14ac:dyDescent="0.35"/>
  <cols>
    <col min="1" max="1" width="27.90625" customWidth="1"/>
    <col min="2" max="14" width="9.81640625" style="30" customWidth="1"/>
    <col min="15" max="15" width="9.6328125" style="30" customWidth="1"/>
    <col min="16" max="16" width="9" style="30" customWidth="1"/>
    <col min="17" max="17" width="8.08984375" style="31" customWidth="1"/>
  </cols>
  <sheetData>
    <row r="1" spans="1:27" ht="21" x14ac:dyDescent="0.5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2"/>
      <c r="B2" s="49" t="s">
        <v>11</v>
      </c>
      <c r="C2" s="50" t="s">
        <v>24</v>
      </c>
      <c r="D2" s="51" t="s">
        <v>25</v>
      </c>
      <c r="E2" s="51" t="s">
        <v>26</v>
      </c>
      <c r="F2" s="51" t="s">
        <v>27</v>
      </c>
      <c r="G2" s="51" t="s">
        <v>28</v>
      </c>
      <c r="H2" s="51" t="s">
        <v>29</v>
      </c>
      <c r="I2" s="51" t="s">
        <v>30</v>
      </c>
      <c r="J2" s="51" t="s">
        <v>31</v>
      </c>
      <c r="K2" s="51" t="s">
        <v>32</v>
      </c>
      <c r="L2" s="51" t="s">
        <v>33</v>
      </c>
      <c r="M2" s="51" t="s">
        <v>34</v>
      </c>
      <c r="N2" s="51" t="s">
        <v>23</v>
      </c>
      <c r="O2" s="15" t="s">
        <v>3</v>
      </c>
      <c r="P2" s="15" t="s">
        <v>4</v>
      </c>
      <c r="Q2" s="15" t="s">
        <v>5</v>
      </c>
    </row>
    <row r="3" spans="1:27" x14ac:dyDescent="0.3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1:27" ht="21" x14ac:dyDescent="0.5">
      <c r="A4" s="4" t="s">
        <v>12</v>
      </c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27" x14ac:dyDescent="0.35">
      <c r="A5" s="3"/>
      <c r="B5" s="20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1:27" x14ac:dyDescent="0.35">
      <c r="A6" s="3" t="s">
        <v>0</v>
      </c>
      <c r="B6" s="24">
        <v>0.20699999999999999</v>
      </c>
      <c r="C6" s="25">
        <v>0.20799999999999999</v>
      </c>
      <c r="D6" s="26">
        <v>0.20499999999999999</v>
      </c>
      <c r="E6" s="26">
        <v>0.21199999999999999</v>
      </c>
      <c r="F6" s="26">
        <v>0.21</v>
      </c>
      <c r="G6" s="26"/>
      <c r="H6" s="26"/>
      <c r="I6" s="26"/>
      <c r="J6" s="26"/>
      <c r="K6" s="26"/>
      <c r="L6" s="26"/>
      <c r="M6" s="26"/>
      <c r="N6" s="26"/>
      <c r="O6" s="26">
        <f>AVERAGE(C6:N6)</f>
        <v>0.20874999999999999</v>
      </c>
      <c r="P6" s="26">
        <f>MEDIAN(C6:N6)</f>
        <v>0.20899999999999999</v>
      </c>
      <c r="Q6" s="5" t="s">
        <v>9</v>
      </c>
    </row>
    <row r="7" spans="1:27" x14ac:dyDescent="0.35">
      <c r="A7" s="3"/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6"/>
    </row>
    <row r="8" spans="1:27" x14ac:dyDescent="0.35">
      <c r="A8" s="3" t="s">
        <v>1</v>
      </c>
      <c r="B8" s="24">
        <v>0.69099999999999995</v>
      </c>
      <c r="C8" s="25">
        <v>0.69199999999999995</v>
      </c>
      <c r="D8" s="26">
        <v>0.68799999999999994</v>
      </c>
      <c r="E8" s="26">
        <v>0.68700000000000006</v>
      </c>
      <c r="F8" s="26">
        <v>0.68300000000000005</v>
      </c>
      <c r="G8" s="26"/>
      <c r="H8" s="26"/>
      <c r="I8" s="26"/>
      <c r="J8" s="26"/>
      <c r="K8" s="26"/>
      <c r="L8" s="26"/>
      <c r="M8" s="26"/>
      <c r="N8" s="26"/>
      <c r="O8" s="26">
        <f>AVERAGE(C8:N8)</f>
        <v>0.6875</v>
      </c>
      <c r="P8" s="26">
        <f>MEDIAN(C8:N8)</f>
        <v>0.6875</v>
      </c>
      <c r="Q8" s="8" t="s">
        <v>9</v>
      </c>
    </row>
    <row r="9" spans="1:27" x14ac:dyDescent="0.35">
      <c r="A9" s="2"/>
      <c r="B9" s="24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6"/>
    </row>
    <row r="10" spans="1:27" x14ac:dyDescent="0.35">
      <c r="A10" s="34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8"/>
    </row>
    <row r="11" spans="1:27" ht="21" x14ac:dyDescent="0.5">
      <c r="A11" s="4" t="s">
        <v>13</v>
      </c>
      <c r="B11" s="27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7"/>
    </row>
    <row r="12" spans="1:27" x14ac:dyDescent="0.35">
      <c r="A12" s="3"/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6"/>
    </row>
    <row r="13" spans="1:27" x14ac:dyDescent="0.35">
      <c r="A13" s="3" t="s">
        <v>0</v>
      </c>
      <c r="B13" s="24">
        <v>8.8999999999999996E-2</v>
      </c>
      <c r="C13" s="25">
        <v>9.6000000000000002E-2</v>
      </c>
      <c r="D13" s="26">
        <v>8.4000000000000005E-2</v>
      </c>
      <c r="E13" s="26">
        <v>7.4999999999999997E-2</v>
      </c>
      <c r="F13" s="26">
        <v>7.5999999999999998E-2</v>
      </c>
      <c r="G13" s="26"/>
      <c r="H13" s="26"/>
      <c r="I13" s="26"/>
      <c r="J13" s="26"/>
      <c r="K13" s="26"/>
      <c r="L13" s="26"/>
      <c r="M13" s="26"/>
      <c r="N13" s="26"/>
      <c r="O13" s="26">
        <f>AVERAGE(C13:N13)</f>
        <v>8.2750000000000004E-2</v>
      </c>
      <c r="P13" s="26">
        <f>MEDIAN(C13:N13)</f>
        <v>0.08</v>
      </c>
      <c r="Q13" s="8" t="s">
        <v>8</v>
      </c>
      <c r="R13" s="10"/>
    </row>
    <row r="14" spans="1:27" x14ac:dyDescent="0.35">
      <c r="A14" s="3"/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6"/>
    </row>
    <row r="15" spans="1:27" x14ac:dyDescent="0.35">
      <c r="A15" s="3" t="s">
        <v>2</v>
      </c>
      <c r="B15" s="24">
        <v>4.2999999999999997E-2</v>
      </c>
      <c r="C15" s="25">
        <v>4.3999999999999997E-2</v>
      </c>
      <c r="D15" s="26">
        <v>4.3999999999999997E-2</v>
      </c>
      <c r="E15" s="26">
        <v>3.9E-2</v>
      </c>
      <c r="F15" s="26">
        <v>3.6999999999999998E-2</v>
      </c>
      <c r="G15" s="26"/>
      <c r="H15" s="26"/>
      <c r="I15" s="26"/>
      <c r="J15" s="26"/>
      <c r="K15" s="26"/>
      <c r="L15" s="26"/>
      <c r="M15" s="26"/>
      <c r="N15" s="26"/>
      <c r="O15" s="26">
        <f>AVERAGE(C15:N15)</f>
        <v>4.1000000000000002E-2</v>
      </c>
      <c r="P15" s="26">
        <f>MEDIAN(C15:N15)</f>
        <v>4.1499999999999995E-2</v>
      </c>
      <c r="Q15" s="8" t="s">
        <v>9</v>
      </c>
    </row>
    <row r="16" spans="1:27" x14ac:dyDescent="0.35">
      <c r="A16" s="3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6"/>
    </row>
    <row r="17" spans="1:20" x14ac:dyDescent="0.3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20" x14ac:dyDescent="0.35">
      <c r="A18" s="43" t="s">
        <v>16</v>
      </c>
      <c r="B18" s="42"/>
      <c r="C18" s="42"/>
    </row>
    <row r="19" spans="1:20" x14ac:dyDescent="0.35">
      <c r="A19" s="45" t="s">
        <v>6</v>
      </c>
      <c r="B19" s="42"/>
      <c r="C19" s="42"/>
    </row>
    <row r="20" spans="1:20" x14ac:dyDescent="0.35">
      <c r="A20" s="43" t="s">
        <v>7</v>
      </c>
      <c r="B20" s="42"/>
      <c r="C20" s="42"/>
    </row>
    <row r="22" spans="1:20" ht="21" x14ac:dyDescent="0.5">
      <c r="A22" s="68" t="s">
        <v>15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20" x14ac:dyDescent="0.35">
      <c r="A23" s="2"/>
      <c r="B23" s="11" t="s">
        <v>11</v>
      </c>
      <c r="C23" s="12" t="s">
        <v>24</v>
      </c>
      <c r="D23" s="13" t="s">
        <v>25</v>
      </c>
      <c r="E23" s="13" t="s">
        <v>26</v>
      </c>
      <c r="F23" s="13" t="s">
        <v>27</v>
      </c>
      <c r="G23" s="13" t="s">
        <v>28</v>
      </c>
      <c r="H23" s="13" t="s">
        <v>29</v>
      </c>
      <c r="I23" s="13" t="s">
        <v>30</v>
      </c>
      <c r="J23" s="13" t="s">
        <v>31</v>
      </c>
      <c r="K23" s="13" t="s">
        <v>32</v>
      </c>
      <c r="L23" s="13" t="s">
        <v>33</v>
      </c>
      <c r="M23" s="13" t="s">
        <v>34</v>
      </c>
      <c r="N23" s="13" t="s">
        <v>23</v>
      </c>
      <c r="O23" s="14" t="s">
        <v>3</v>
      </c>
      <c r="P23" s="14" t="s">
        <v>4</v>
      </c>
      <c r="Q23" s="15" t="s">
        <v>5</v>
      </c>
    </row>
    <row r="24" spans="1:20" ht="23.4" customHeight="1" x14ac:dyDescent="0.35">
      <c r="A24" s="64" t="s">
        <v>20</v>
      </c>
      <c r="B24" s="65">
        <v>5563900</v>
      </c>
      <c r="C24" s="66">
        <v>5567400</v>
      </c>
      <c r="D24" s="65">
        <v>5570900</v>
      </c>
      <c r="E24" s="65">
        <v>5574400</v>
      </c>
      <c r="F24" s="65">
        <v>5577900</v>
      </c>
      <c r="G24" s="65"/>
      <c r="H24" s="65"/>
      <c r="I24" s="65"/>
      <c r="J24" s="65"/>
      <c r="K24" s="65"/>
      <c r="L24" s="65"/>
      <c r="M24" s="65"/>
      <c r="N24" s="65"/>
      <c r="O24" s="65">
        <f>AVERAGE(C24:N24)</f>
        <v>5572650</v>
      </c>
      <c r="P24" s="65">
        <f>MEDIAN(C24:N24)</f>
        <v>5572650</v>
      </c>
      <c r="Q24" s="5" t="s">
        <v>8</v>
      </c>
    </row>
    <row r="25" spans="1:20" ht="21" customHeight="1" x14ac:dyDescent="0.35">
      <c r="A25" s="33" t="s">
        <v>21</v>
      </c>
      <c r="B25" s="52">
        <v>3708600</v>
      </c>
      <c r="C25" s="52">
        <v>3697700</v>
      </c>
      <c r="D25" s="52">
        <v>3680400</v>
      </c>
      <c r="E25" s="52">
        <v>3669700</v>
      </c>
      <c r="F25" s="52">
        <v>3656100</v>
      </c>
      <c r="G25" s="52"/>
      <c r="H25" s="52"/>
      <c r="I25" s="52"/>
      <c r="J25" s="52"/>
      <c r="K25" s="53"/>
      <c r="L25" s="53"/>
      <c r="M25" s="53"/>
      <c r="N25" s="53"/>
      <c r="O25" s="65">
        <f>AVERAGE(C25:N25)</f>
        <v>3675975</v>
      </c>
      <c r="P25" s="65">
        <f>MEDIAN(C25:N25)</f>
        <v>3675050</v>
      </c>
      <c r="Q25" s="5" t="s">
        <v>9</v>
      </c>
    </row>
    <row r="26" spans="1:20" ht="21" customHeight="1" x14ac:dyDescent="0.35">
      <c r="A26" s="33" t="s">
        <v>18</v>
      </c>
      <c r="B26" s="52">
        <v>3548200</v>
      </c>
      <c r="C26" s="52">
        <v>3537000</v>
      </c>
      <c r="D26" s="52">
        <v>3526200</v>
      </c>
      <c r="E26" s="52">
        <v>3527200</v>
      </c>
      <c r="F26" s="52">
        <v>3521300</v>
      </c>
      <c r="G26" s="52"/>
      <c r="H26" s="52"/>
      <c r="I26" s="52"/>
      <c r="J26" s="52"/>
      <c r="K26" s="54"/>
      <c r="L26" s="54"/>
      <c r="M26" s="54"/>
      <c r="N26" s="54"/>
      <c r="O26" s="65">
        <f t="shared" ref="O26:O30" si="0">AVERAGE(C26:N26)</f>
        <v>3527925</v>
      </c>
      <c r="P26" s="65">
        <f t="shared" ref="P26:P30" si="1">MEDIAN(C26:N26)</f>
        <v>3526700</v>
      </c>
      <c r="Q26" s="5" t="s">
        <v>9</v>
      </c>
    </row>
    <row r="27" spans="1:20" ht="21" customHeight="1" x14ac:dyDescent="0.35">
      <c r="A27" s="33" t="s">
        <v>19</v>
      </c>
      <c r="B27" s="52">
        <v>160400</v>
      </c>
      <c r="C27" s="52">
        <v>160700</v>
      </c>
      <c r="D27" s="52">
        <v>154200</v>
      </c>
      <c r="E27" s="52">
        <v>142500</v>
      </c>
      <c r="F27" s="52">
        <v>134800</v>
      </c>
      <c r="G27" s="52"/>
      <c r="H27" s="52"/>
      <c r="I27" s="52"/>
      <c r="J27" s="52"/>
      <c r="K27" s="55"/>
      <c r="L27" s="55"/>
      <c r="M27" s="55"/>
      <c r="N27" s="55"/>
      <c r="O27" s="65">
        <f t="shared" si="0"/>
        <v>148050</v>
      </c>
      <c r="P27" s="65">
        <f t="shared" si="1"/>
        <v>148350</v>
      </c>
      <c r="Q27" s="5" t="s">
        <v>9</v>
      </c>
      <c r="T27" t="s">
        <v>38</v>
      </c>
    </row>
    <row r="28" spans="1:20" ht="29" x14ac:dyDescent="0.35">
      <c r="A28" s="56" t="s">
        <v>35</v>
      </c>
      <c r="B28" s="22">
        <v>4.2999999999999997E-2</v>
      </c>
      <c r="C28" s="22">
        <v>4.2999999999999997E-2</v>
      </c>
      <c r="D28" s="22">
        <v>4.2000000000000003E-2</v>
      </c>
      <c r="E28" s="22">
        <v>3.9E-2</v>
      </c>
      <c r="F28" s="22">
        <v>3.6999999999999998E-2</v>
      </c>
      <c r="G28" s="22"/>
      <c r="H28" s="22"/>
      <c r="I28" s="22"/>
      <c r="J28" s="22"/>
      <c r="K28" s="26"/>
      <c r="L28" s="26"/>
      <c r="M28" s="26"/>
      <c r="N28" s="26"/>
      <c r="O28" s="32">
        <f t="shared" si="0"/>
        <v>4.0250000000000001E-2</v>
      </c>
      <c r="P28" s="32">
        <f t="shared" si="1"/>
        <v>4.0500000000000001E-2</v>
      </c>
      <c r="Q28" s="5" t="s">
        <v>9</v>
      </c>
    </row>
    <row r="29" spans="1:20" ht="29" x14ac:dyDescent="0.35">
      <c r="A29" s="56" t="s">
        <v>36</v>
      </c>
      <c r="B29" s="63">
        <v>0.66700000000000004</v>
      </c>
      <c r="C29" s="22">
        <v>0.66400000000000003</v>
      </c>
      <c r="D29" s="22">
        <v>0.66100000000000003</v>
      </c>
      <c r="E29" s="22">
        <v>0.65800000000000003</v>
      </c>
      <c r="F29" s="22">
        <v>0.65500000000000003</v>
      </c>
      <c r="G29" s="22"/>
      <c r="H29" s="22"/>
      <c r="I29" s="22"/>
      <c r="J29" s="22"/>
      <c r="K29" s="26"/>
      <c r="L29" s="26"/>
      <c r="M29" s="26"/>
      <c r="N29" s="26"/>
      <c r="O29" s="32">
        <f t="shared" si="0"/>
        <v>0.65949999999999998</v>
      </c>
      <c r="P29" s="32">
        <f t="shared" si="1"/>
        <v>0.65949999999999998</v>
      </c>
      <c r="Q29" s="5" t="s">
        <v>9</v>
      </c>
    </row>
    <row r="30" spans="1:20" ht="21" customHeight="1" x14ac:dyDescent="0.35">
      <c r="A30" s="33" t="s">
        <v>13</v>
      </c>
      <c r="B30" s="22">
        <v>4.3999999999999997E-2</v>
      </c>
      <c r="C30" s="22">
        <v>4.2999999999999997E-2</v>
      </c>
      <c r="D30" s="22">
        <v>4.3999999999999997E-2</v>
      </c>
      <c r="E30" s="22">
        <v>4.2000000000000003E-2</v>
      </c>
      <c r="F30" s="22">
        <v>4.1000000000000002E-2</v>
      </c>
      <c r="G30" s="22"/>
      <c r="H30" s="22"/>
      <c r="I30" s="22"/>
      <c r="J30" s="22"/>
      <c r="K30" s="26"/>
      <c r="L30" s="26"/>
      <c r="M30" s="26"/>
      <c r="N30" s="26"/>
      <c r="O30" s="32">
        <f t="shared" si="0"/>
        <v>4.2500000000000003E-2</v>
      </c>
      <c r="P30" s="32">
        <f t="shared" si="1"/>
        <v>4.2499999999999996E-2</v>
      </c>
      <c r="Q30" s="5" t="s">
        <v>9</v>
      </c>
    </row>
    <row r="31" spans="1:20" ht="29" x14ac:dyDescent="0.35">
      <c r="A31" s="61" t="s">
        <v>37</v>
      </c>
      <c r="B31" s="62">
        <v>0.628</v>
      </c>
      <c r="C31" s="60">
        <v>0.629</v>
      </c>
      <c r="D31" s="60">
        <v>0.629</v>
      </c>
      <c r="E31" s="60">
        <v>0.63100000000000001</v>
      </c>
      <c r="F31" s="60">
        <v>0.627</v>
      </c>
      <c r="G31" s="60"/>
      <c r="H31" s="60"/>
      <c r="I31" s="60"/>
      <c r="J31" s="60"/>
      <c r="K31" s="60"/>
      <c r="L31" s="60"/>
      <c r="M31" s="60"/>
      <c r="N31" s="60"/>
      <c r="O31" s="32">
        <f t="shared" ref="O31" si="2">AVERAGE(C31:N31)</f>
        <v>0.629</v>
      </c>
      <c r="P31" s="32">
        <f t="shared" ref="P31" si="3">MEDIAN(C31:N31)</f>
        <v>0.629</v>
      </c>
      <c r="Q31" s="8" t="s">
        <v>9</v>
      </c>
    </row>
    <row r="32" spans="1:20" x14ac:dyDescent="0.35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</row>
    <row r="33" spans="1:16" x14ac:dyDescent="0.35">
      <c r="A33" s="43" t="s">
        <v>17</v>
      </c>
      <c r="B33" s="42"/>
      <c r="C33" s="42"/>
    </row>
    <row r="34" spans="1:16" x14ac:dyDescent="0.35">
      <c r="A34" s="44" t="s">
        <v>14</v>
      </c>
      <c r="B34" s="42"/>
      <c r="C34" s="42"/>
    </row>
    <row r="35" spans="1:16" x14ac:dyDescent="0.35">
      <c r="A35" s="43" t="s">
        <v>7</v>
      </c>
      <c r="B35" s="42"/>
      <c r="C35" s="42"/>
    </row>
    <row r="36" spans="1:16" x14ac:dyDescent="0.3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x14ac:dyDescent="0.35">
      <c r="B37"/>
      <c r="C37"/>
      <c r="D37"/>
      <c r="E37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x14ac:dyDescent="0.35">
      <c r="B38"/>
      <c r="C38"/>
      <c r="D38"/>
      <c r="E38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x14ac:dyDescent="0.35">
      <c r="B39"/>
      <c r="C39"/>
      <c r="D39"/>
      <c r="E3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x14ac:dyDescent="0.35">
      <c r="B40"/>
      <c r="C40"/>
      <c r="D40"/>
      <c r="E4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x14ac:dyDescent="0.35">
      <c r="B41"/>
      <c r="C41"/>
      <c r="D41"/>
      <c r="E4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x14ac:dyDescent="0.35">
      <c r="B42"/>
      <c r="C42"/>
      <c r="D42"/>
      <c r="E4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x14ac:dyDescent="0.35">
      <c r="B43"/>
      <c r="C43"/>
      <c r="D43"/>
      <c r="E43"/>
    </row>
    <row r="44" spans="1:16" x14ac:dyDescent="0.35">
      <c r="B44"/>
      <c r="C44"/>
      <c r="D44"/>
      <c r="E44"/>
    </row>
    <row r="45" spans="1:16" x14ac:dyDescent="0.35">
      <c r="B45"/>
      <c r="C45"/>
      <c r="D45"/>
      <c r="E45"/>
    </row>
  </sheetData>
  <mergeCells count="2">
    <mergeCell ref="A1:Q1"/>
    <mergeCell ref="A22:Q22"/>
  </mergeCells>
  <hyperlinks>
    <hyperlink ref="A19" r:id="rId1"/>
    <hyperlink ref="A34" r:id="rId2"/>
  </hyperlinks>
  <pageMargins left="0.28000000000000003" right="0.28000000000000003" top="0.5" bottom="0.42" header="0.25" footer="0.25"/>
  <pageSetup scale="73" fitToHeight="0" orientation="landscape" r:id="rId3"/>
  <headerFooter>
    <oddFooter>&amp;Rupdated 11/20/2017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E13"/>
  <sheetViews>
    <sheetView workbookViewId="0">
      <selection activeCell="E11" sqref="E11:E13"/>
    </sheetView>
  </sheetViews>
  <sheetFormatPr defaultRowHeight="14.5" x14ac:dyDescent="0.35"/>
  <sheetData>
    <row r="11" spans="5:5" x14ac:dyDescent="0.35">
      <c r="E11" s="8" t="s">
        <v>10</v>
      </c>
    </row>
    <row r="12" spans="5:5" x14ac:dyDescent="0.35">
      <c r="E12" s="9" t="s">
        <v>8</v>
      </c>
    </row>
    <row r="13" spans="5:5" x14ac:dyDescent="0.35">
      <c r="E13" s="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SFY2016</vt:lpstr>
      <vt:lpstr>Sheet1</vt:lpstr>
      <vt:lpstr>'SFY2016'!Print_Area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Noone, William (MRC)</dc:creator>
  <cp:lastModifiedBy>Scher, Alison (MRC)</cp:lastModifiedBy>
  <cp:lastPrinted>2017-11-20T16:23:23Z</cp:lastPrinted>
  <dcterms:created xsi:type="dcterms:W3CDTF">2015-07-08T11:54:27Z</dcterms:created>
  <dcterms:modified xsi:type="dcterms:W3CDTF">2017-11-21T14:45:58Z</dcterms:modified>
</cp:coreProperties>
</file>