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<sst xmlns="http://schemas.openxmlformats.org/spreadsheetml/2006/main" count="173" uniqueCount="84">
  <si>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</si>
  <si>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</si>
  <si>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</si>
  <si>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</si>
  <si>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</si>
  <si>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</si>
  <si>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</si>
  <si>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</si>
  <si>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</si>
  <si>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</si>
  <si>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</si>
  <si>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</si>
  <si>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</si>
  <si>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</si>
  <si>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</si>
  <si>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</si>
  <si>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</si>
  <si>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</si>
  <si>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</si>
  <si>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</si>
  <si>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</si>
  <si>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</si>
  <si>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</si>
  <si>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</si>
  <si>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</si>
  <si>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</si>
  <si>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</si>
  <si>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</si>
  <si>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</si>
  <si>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</si>
  <si>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</si>
  <si>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</si>
  <si>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</si>
  <si>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</si>
  <si>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</si>
  <si>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</si>
  <si>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</si>
  <si>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</si>
  <si>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</si>
  <si>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</si>
  <si>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</si>
  <si>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</si>
  <si>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</si>
  <si>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</si>
  <si>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</si>
  <si>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</si>
  <si>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</si>
  <si>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</si>
  <si>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</si>
  <si>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</si>
  <si>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</si>
  <si>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</si>
  <si>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</si>
  <si>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</si>
  <si>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</si>
  <si>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</si>
  <si>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</si>
  <si>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</si>
  <si>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</si>
  <si>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</si>
  <si>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</si>
  <si>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CT EOL 17CCLOWNEGREA</t>
  </si>
  <si>
    <t>HB03</t>
  </si>
  <si>
    <t>OCT 1, 2016-JUNE 30, 2017</t>
  </si>
  <si>
    <t>JULY 1, 2019- APRIL 1, 2020</t>
  </si>
  <si>
    <t>BUDGET SHEET #5 OCTOBER 20, 2016</t>
  </si>
  <si>
    <t xml:space="preserve">TO ADD Disability Employment Initiative FUNDS </t>
  </si>
  <si>
    <t>Disability Employment Initiative VII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</si>
  <si>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</si>
  <si>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</si>
  <si>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#6</t>
  </si>
  <si>
    <t>PEER TO PEER</t>
  </si>
  <si>
    <t xml:space="preserve"> FNRTATP2P</t>
  </si>
  <si>
    <t>7003-1781</t>
  </si>
  <si>
    <t>HB42</t>
  </si>
  <si>
    <t>SEPT 15, 2016-SEPT 16, 2016</t>
  </si>
  <si>
    <t>TO ADD PEER TO PEER FUNDS</t>
  </si>
  <si>
    <t>BUDGET SHEET #6 OCTOBER 26, 2016</t>
  </si>
  <si>
    <t>FWIAADT17B </t>
  </si>
  <si>
    <t>FWIADWK17B</t>
  </si>
  <si>
    <t>BUDGET SHEET #7</t>
  </si>
  <si>
    <t>TO INCREASE WIOA FUNDS &amp; DECREASE</t>
  </si>
  <si>
    <t>FY17 YOUTH BY RETAINED AMOUNT</t>
  </si>
  <si>
    <t>BUDGET SHEET #7 NOVEMBER 3,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</si>
</sst>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0" xfId="44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73" sqref="B7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3" width="13.28125" style="4" hidden="1" customWidth="1"/>
    <col min="14" max="14" width="13.2812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12</v>
      </c>
      <c r="B1" s="74" t="s">
        <v>10</v>
      </c>
      <c r="C1" s="75"/>
      <c r="D1" s="75"/>
      <c r="E1" s="75"/>
      <c r="F1" s="75"/>
      <c r="G1" s="75"/>
      <c r="H1" s="35"/>
      <c r="I1" s="35"/>
      <c r="J1" s="35"/>
      <c r="K1" s="35"/>
      <c r="L1" s="35"/>
      <c r="M1" s="35"/>
      <c r="N1" s="35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.75" thickBot="1">
      <c r="A5" s="50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14</v>
      </c>
      <c r="H5" s="38" t="s">
        <v>24</v>
      </c>
      <c r="I5" s="38" t="s">
        <v>33</v>
      </c>
      <c r="J5" s="38" t="s">
        <v>53</v>
      </c>
      <c r="K5" s="38" t="s">
        <v>56</v>
      </c>
      <c r="L5" s="38" t="s">
        <v>60</v>
      </c>
      <c r="M5" s="38" t="s">
        <v>70</v>
      </c>
      <c r="N5" s="38" t="s">
        <v>80</v>
      </c>
      <c r="O5" s="9" t="s">
        <v>6</v>
      </c>
    </row>
    <row r="6" spans="1:15" s="23" customFormat="1" ht="16.5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9"/>
    </row>
    <row r="7" spans="1:15" s="23" customFormat="1" ht="17.25" customHeight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6"/>
    </row>
    <row r="8" spans="1:15" s="23" customFormat="1" ht="17.25" customHeight="1">
      <c r="A8" s="40" t="s">
        <v>15</v>
      </c>
      <c r="B8" s="17" t="s">
        <v>13</v>
      </c>
      <c r="C8" s="25" t="s">
        <v>22</v>
      </c>
      <c r="D8" s="15" t="s">
        <v>11</v>
      </c>
      <c r="E8" s="25">
        <v>6101</v>
      </c>
      <c r="F8" s="17">
        <v>17.259</v>
      </c>
      <c r="G8" s="18">
        <v>486492</v>
      </c>
      <c r="H8" s="18"/>
      <c r="I8" s="18"/>
      <c r="J8" s="18"/>
      <c r="K8" s="18"/>
      <c r="L8" s="18"/>
      <c r="M8" s="18"/>
      <c r="N8" s="18">
        <v>-5892</v>
      </c>
      <c r="O8" s="37">
        <f>SUM(G8:N8)</f>
        <v>480600</v>
      </c>
    </row>
    <row r="9" spans="1:15" s="10" customFormat="1" ht="16.5" hidden="1">
      <c r="A9" s="24" t="s">
        <v>15</v>
      </c>
      <c r="B9" s="17" t="s">
        <v>16</v>
      </c>
      <c r="C9" s="25" t="s">
        <v>22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37">
        <f aca="true" t="shared" si="0" ref="O9:O21">SUM(G9:N9)</f>
        <v>1</v>
      </c>
    </row>
    <row r="10" spans="1:15" s="10" customFormat="1" ht="16.5" hidden="1">
      <c r="A10" s="24" t="s">
        <v>15</v>
      </c>
      <c r="B10" s="17" t="s">
        <v>17</v>
      </c>
      <c r="C10" s="25" t="s">
        <v>22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37">
        <f t="shared" si="0"/>
        <v>1</v>
      </c>
    </row>
    <row r="11" spans="1:15" s="27" customFormat="1" ht="17.25" customHeight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37">
        <f t="shared" si="0"/>
        <v>0</v>
      </c>
    </row>
    <row r="12" spans="1:15" s="10" customFormat="1" ht="17.25" customHeight="1" hidden="1">
      <c r="A12" s="24" t="s">
        <v>27</v>
      </c>
      <c r="B12" s="17" t="s">
        <v>13</v>
      </c>
      <c r="C12" s="25" t="s">
        <v>28</v>
      </c>
      <c r="D12" s="42" t="s">
        <v>29</v>
      </c>
      <c r="E12" s="25">
        <v>6102</v>
      </c>
      <c r="F12" s="25">
        <v>17.258</v>
      </c>
      <c r="G12" s="18"/>
      <c r="H12" s="18">
        <v>58122</v>
      </c>
      <c r="I12" s="18"/>
      <c r="J12" s="18"/>
      <c r="K12" s="18"/>
      <c r="L12" s="18"/>
      <c r="M12" s="18"/>
      <c r="N12" s="18"/>
      <c r="O12" s="37">
        <f t="shared" si="0"/>
        <v>58122</v>
      </c>
    </row>
    <row r="13" spans="1:15" s="10" customFormat="1" ht="17.25" customHeight="1">
      <c r="A13" s="24" t="s">
        <v>27</v>
      </c>
      <c r="B13" s="17" t="s">
        <v>13</v>
      </c>
      <c r="C13" s="59" t="s">
        <v>78</v>
      </c>
      <c r="D13" s="4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f>390804-2</f>
        <v>390802</v>
      </c>
      <c r="O13" s="37">
        <f t="shared" si="0"/>
        <v>390802</v>
      </c>
    </row>
    <row r="14" spans="1:15" s="10" customFormat="1" ht="17.25" customHeight="1">
      <c r="A14" s="24" t="s">
        <v>27</v>
      </c>
      <c r="B14" s="17" t="s">
        <v>16</v>
      </c>
      <c r="C14" s="59" t="s">
        <v>78</v>
      </c>
      <c r="D14" s="4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37">
        <f t="shared" si="0"/>
        <v>1</v>
      </c>
    </row>
    <row r="15" spans="1:15" s="10" customFormat="1" ht="17.25" customHeight="1">
      <c r="A15" s="24" t="s">
        <v>27</v>
      </c>
      <c r="B15" s="17" t="s">
        <v>17</v>
      </c>
      <c r="C15" s="59" t="s">
        <v>78</v>
      </c>
      <c r="D15" s="4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37">
        <f t="shared" si="0"/>
        <v>1</v>
      </c>
    </row>
    <row r="16" spans="1:15" s="27" customFormat="1" ht="17.25" customHeight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37">
        <f t="shared" si="0"/>
        <v>0</v>
      </c>
    </row>
    <row r="17" spans="1:15" s="27" customFormat="1" ht="15" hidden="1">
      <c r="A17" s="24" t="s">
        <v>30</v>
      </c>
      <c r="B17" s="17" t="s">
        <v>13</v>
      </c>
      <c r="C17" s="25" t="s">
        <v>31</v>
      </c>
      <c r="D17" s="42" t="s">
        <v>32</v>
      </c>
      <c r="E17" s="25">
        <v>6103</v>
      </c>
      <c r="F17" s="25">
        <v>17.278</v>
      </c>
      <c r="G17" s="18"/>
      <c r="H17" s="18">
        <v>101595</v>
      </c>
      <c r="I17" s="18"/>
      <c r="J17" s="18"/>
      <c r="K17" s="18"/>
      <c r="L17" s="18"/>
      <c r="M17" s="18"/>
      <c r="N17" s="18"/>
      <c r="O17" s="37">
        <f t="shared" si="0"/>
        <v>101595</v>
      </c>
    </row>
    <row r="18" spans="1:15" s="27" customFormat="1" ht="16.5">
      <c r="A18" s="24" t="s">
        <v>30</v>
      </c>
      <c r="B18" s="17" t="s">
        <v>13</v>
      </c>
      <c r="C18" s="59" t="s">
        <v>79</v>
      </c>
      <c r="D18" s="4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f>530841-2</f>
        <v>530839</v>
      </c>
      <c r="O18" s="37">
        <f t="shared" si="0"/>
        <v>530839</v>
      </c>
    </row>
    <row r="19" spans="1:15" s="27" customFormat="1" ht="16.5">
      <c r="A19" s="24" t="s">
        <v>30</v>
      </c>
      <c r="B19" s="17" t="s">
        <v>16</v>
      </c>
      <c r="C19" s="59" t="s">
        <v>79</v>
      </c>
      <c r="D19" s="4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37">
        <f t="shared" si="0"/>
        <v>1</v>
      </c>
    </row>
    <row r="20" spans="1:15" s="27" customFormat="1" ht="16.5">
      <c r="A20" s="24" t="s">
        <v>30</v>
      </c>
      <c r="B20" s="17" t="s">
        <v>17</v>
      </c>
      <c r="C20" s="59" t="s">
        <v>79</v>
      </c>
      <c r="D20" s="4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37">
        <f t="shared" si="0"/>
        <v>1</v>
      </c>
    </row>
    <row r="21" spans="1:15" s="27" customFormat="1" ht="15">
      <c r="A21" s="24"/>
      <c r="B21" s="17"/>
      <c r="C21" s="41"/>
      <c r="D21" s="42"/>
      <c r="E21" s="25"/>
      <c r="F21" s="25"/>
      <c r="G21" s="18"/>
      <c r="H21" s="18"/>
      <c r="I21" s="18"/>
      <c r="J21" s="18"/>
      <c r="K21" s="18"/>
      <c r="L21" s="18"/>
      <c r="M21" s="18"/>
      <c r="N21" s="18"/>
      <c r="O21" s="37">
        <f t="shared" si="0"/>
        <v>0</v>
      </c>
    </row>
    <row r="22" spans="1:15" s="27" customFormat="1" ht="15" hidden="1">
      <c r="A22" s="43" t="s">
        <v>8</v>
      </c>
      <c r="B22" s="17"/>
      <c r="C22" s="41"/>
      <c r="D22" s="42"/>
      <c r="E22" s="25"/>
      <c r="F22" s="25"/>
      <c r="G22" s="18"/>
      <c r="H22" s="18"/>
      <c r="I22" s="18"/>
      <c r="J22" s="18"/>
      <c r="K22" s="18"/>
      <c r="L22" s="18"/>
      <c r="M22" s="18"/>
      <c r="N22" s="18"/>
      <c r="O22" s="37">
        <f aca="true" t="shared" si="1" ref="O22:O50">SUM(G22:M22)</f>
        <v>0</v>
      </c>
    </row>
    <row r="23" spans="1:15" s="27" customFormat="1" ht="15" hidden="1">
      <c r="A23" s="24" t="s">
        <v>34</v>
      </c>
      <c r="B23" s="17"/>
      <c r="C23" s="41"/>
      <c r="D23" s="42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37">
        <f t="shared" si="1"/>
        <v>0</v>
      </c>
    </row>
    <row r="24" spans="1:15" s="27" customFormat="1" ht="16.5" hidden="1">
      <c r="A24" s="24" t="s">
        <v>35</v>
      </c>
      <c r="B24" s="17" t="s">
        <v>13</v>
      </c>
      <c r="C24" s="59" t="s">
        <v>36</v>
      </c>
      <c r="D24" s="15" t="s">
        <v>37</v>
      </c>
      <c r="E24" s="59" t="s">
        <v>38</v>
      </c>
      <c r="F24" s="17">
        <v>17.207</v>
      </c>
      <c r="G24" s="18"/>
      <c r="H24" s="18"/>
      <c r="I24" s="18">
        <f>137695-2</f>
        <v>137693</v>
      </c>
      <c r="J24" s="18"/>
      <c r="K24" s="18"/>
      <c r="L24" s="18"/>
      <c r="M24" s="18"/>
      <c r="N24" s="18"/>
      <c r="O24" s="37">
        <f t="shared" si="1"/>
        <v>137693</v>
      </c>
    </row>
    <row r="25" spans="1:15" s="27" customFormat="1" ht="16.5" hidden="1">
      <c r="A25" s="24" t="s">
        <v>35</v>
      </c>
      <c r="B25" s="17" t="s">
        <v>16</v>
      </c>
      <c r="C25" s="59" t="s">
        <v>36</v>
      </c>
      <c r="D25" s="15" t="s">
        <v>37</v>
      </c>
      <c r="E25" s="59" t="s">
        <v>38</v>
      </c>
      <c r="F25" s="17">
        <v>17.207</v>
      </c>
      <c r="G25" s="18"/>
      <c r="H25" s="18"/>
      <c r="I25" s="18">
        <v>1</v>
      </c>
      <c r="J25" s="18"/>
      <c r="K25" s="18"/>
      <c r="L25" s="18"/>
      <c r="M25" s="18"/>
      <c r="N25" s="18"/>
      <c r="O25" s="37">
        <f t="shared" si="1"/>
        <v>1</v>
      </c>
    </row>
    <row r="26" spans="1:15" s="27" customFormat="1" ht="16.5" hidden="1">
      <c r="A26" s="24" t="s">
        <v>35</v>
      </c>
      <c r="B26" s="17" t="s">
        <v>17</v>
      </c>
      <c r="C26" s="59" t="s">
        <v>36</v>
      </c>
      <c r="D26" s="15" t="s">
        <v>37</v>
      </c>
      <c r="E26" s="59" t="s">
        <v>38</v>
      </c>
      <c r="F26" s="17">
        <v>17.207</v>
      </c>
      <c r="G26" s="18"/>
      <c r="H26" s="18"/>
      <c r="I26" s="18">
        <v>1</v>
      </c>
      <c r="J26" s="18"/>
      <c r="K26" s="18"/>
      <c r="L26" s="18"/>
      <c r="M26" s="18"/>
      <c r="N26" s="18"/>
      <c r="O26" s="37">
        <f t="shared" si="1"/>
        <v>1</v>
      </c>
    </row>
    <row r="27" spans="1:15" s="27" customFormat="1" ht="16.5" hidden="1">
      <c r="A27" s="24"/>
      <c r="B27" s="17"/>
      <c r="C27" s="59"/>
      <c r="D27" s="15"/>
      <c r="E27" s="59"/>
      <c r="F27" s="17"/>
      <c r="G27" s="18"/>
      <c r="H27" s="18"/>
      <c r="I27" s="18"/>
      <c r="J27" s="18"/>
      <c r="K27" s="18"/>
      <c r="L27" s="18"/>
      <c r="M27" s="18"/>
      <c r="N27" s="18"/>
      <c r="O27" s="37">
        <f t="shared" si="1"/>
        <v>0</v>
      </c>
    </row>
    <row r="28" spans="1:15" s="27" customFormat="1" ht="16.5" hidden="1">
      <c r="A28" s="60" t="s">
        <v>57</v>
      </c>
      <c r="B28" s="17" t="s">
        <v>13</v>
      </c>
      <c r="C28" s="59" t="s">
        <v>36</v>
      </c>
      <c r="D28" s="15" t="s">
        <v>37</v>
      </c>
      <c r="E28" s="59" t="s">
        <v>38</v>
      </c>
      <c r="F28" s="17">
        <v>17.207</v>
      </c>
      <c r="G28" s="18"/>
      <c r="H28" s="18"/>
      <c r="I28" s="18"/>
      <c r="J28" s="18"/>
      <c r="K28" s="18">
        <f>18188-2</f>
        <v>18186</v>
      </c>
      <c r="L28" s="18"/>
      <c r="M28" s="18"/>
      <c r="N28" s="18"/>
      <c r="O28" s="37">
        <f t="shared" si="1"/>
        <v>18186</v>
      </c>
    </row>
    <row r="29" spans="1:15" s="27" customFormat="1" ht="16.5" hidden="1">
      <c r="A29" s="60" t="s">
        <v>57</v>
      </c>
      <c r="B29" s="17" t="s">
        <v>16</v>
      </c>
      <c r="C29" s="59" t="s">
        <v>36</v>
      </c>
      <c r="D29" s="15" t="s">
        <v>37</v>
      </c>
      <c r="E29" s="59" t="s">
        <v>38</v>
      </c>
      <c r="F29" s="17">
        <v>17.207</v>
      </c>
      <c r="G29" s="18"/>
      <c r="H29" s="18"/>
      <c r="I29" s="18"/>
      <c r="J29" s="18"/>
      <c r="K29" s="18">
        <v>1</v>
      </c>
      <c r="L29" s="18"/>
      <c r="M29" s="18"/>
      <c r="N29" s="18"/>
      <c r="O29" s="37">
        <f t="shared" si="1"/>
        <v>1</v>
      </c>
    </row>
    <row r="30" spans="1:15" s="27" customFormat="1" ht="16.5" hidden="1">
      <c r="A30" s="60" t="s">
        <v>57</v>
      </c>
      <c r="B30" s="17" t="s">
        <v>17</v>
      </c>
      <c r="C30" s="59" t="s">
        <v>36</v>
      </c>
      <c r="D30" s="15" t="s">
        <v>37</v>
      </c>
      <c r="E30" s="59" t="s">
        <v>38</v>
      </c>
      <c r="F30" s="17">
        <v>17.207</v>
      </c>
      <c r="G30" s="18"/>
      <c r="H30" s="18"/>
      <c r="I30" s="18"/>
      <c r="J30" s="18"/>
      <c r="K30" s="18">
        <v>1</v>
      </c>
      <c r="L30" s="18"/>
      <c r="M30" s="18"/>
      <c r="N30" s="18"/>
      <c r="O30" s="37">
        <f t="shared" si="1"/>
        <v>1</v>
      </c>
    </row>
    <row r="31" spans="1:15" s="27" customFormat="1" ht="16.5" hidden="1">
      <c r="A31" s="24"/>
      <c r="B31" s="17"/>
      <c r="C31" s="59"/>
      <c r="D31" s="15"/>
      <c r="E31" s="59"/>
      <c r="F31" s="17"/>
      <c r="G31" s="18"/>
      <c r="H31" s="18"/>
      <c r="I31" s="18"/>
      <c r="J31" s="18"/>
      <c r="K31" s="18"/>
      <c r="L31" s="18"/>
      <c r="M31" s="18"/>
      <c r="N31" s="18"/>
      <c r="O31" s="37">
        <f t="shared" si="1"/>
        <v>0</v>
      </c>
    </row>
    <row r="32" spans="1:15" s="27" customFormat="1" ht="16.5" hidden="1">
      <c r="A32" s="60" t="s">
        <v>39</v>
      </c>
      <c r="B32" s="17" t="s">
        <v>13</v>
      </c>
      <c r="C32" s="59" t="s">
        <v>36</v>
      </c>
      <c r="D32" s="15" t="s">
        <v>37</v>
      </c>
      <c r="E32" s="59" t="s">
        <v>40</v>
      </c>
      <c r="F32" s="17">
        <v>17.207</v>
      </c>
      <c r="G32" s="18"/>
      <c r="H32" s="18"/>
      <c r="I32" s="18">
        <f>27085-2</f>
        <v>27083</v>
      </c>
      <c r="J32" s="18"/>
      <c r="K32" s="18"/>
      <c r="L32" s="18"/>
      <c r="M32" s="18"/>
      <c r="N32" s="18"/>
      <c r="O32" s="37">
        <f t="shared" si="1"/>
        <v>27083</v>
      </c>
    </row>
    <row r="33" spans="1:15" s="27" customFormat="1" ht="16.5" hidden="1">
      <c r="A33" s="60" t="s">
        <v>39</v>
      </c>
      <c r="B33" s="17" t="s">
        <v>16</v>
      </c>
      <c r="C33" s="59" t="s">
        <v>36</v>
      </c>
      <c r="D33" s="15" t="s">
        <v>37</v>
      </c>
      <c r="E33" s="59" t="s">
        <v>40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18"/>
      <c r="O33" s="37">
        <f t="shared" si="1"/>
        <v>1</v>
      </c>
    </row>
    <row r="34" spans="1:15" s="27" customFormat="1" ht="16.5" hidden="1">
      <c r="A34" s="60" t="s">
        <v>39</v>
      </c>
      <c r="B34" s="17" t="s">
        <v>17</v>
      </c>
      <c r="C34" s="59" t="s">
        <v>36</v>
      </c>
      <c r="D34" s="15" t="s">
        <v>37</v>
      </c>
      <c r="E34" s="59" t="s">
        <v>40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18"/>
      <c r="O34" s="37">
        <f t="shared" si="1"/>
        <v>1</v>
      </c>
    </row>
    <row r="35" spans="1:15" s="27" customFormat="1" ht="15" hidden="1">
      <c r="A35" s="24"/>
      <c r="B35" s="17"/>
      <c r="C35" s="41"/>
      <c r="D35" s="42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37">
        <f t="shared" si="1"/>
        <v>0</v>
      </c>
    </row>
    <row r="36" spans="1:15" s="27" customFormat="1" ht="15" hidden="1">
      <c r="A36" s="43" t="s">
        <v>8</v>
      </c>
      <c r="B36" s="17"/>
      <c r="C36" s="41"/>
      <c r="D36" s="42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37">
        <f t="shared" si="1"/>
        <v>0</v>
      </c>
    </row>
    <row r="37" spans="1:15" s="27" customFormat="1" ht="15" hidden="1">
      <c r="A37" s="24" t="s">
        <v>41</v>
      </c>
      <c r="B37" s="17"/>
      <c r="C37" s="41"/>
      <c r="D37" s="42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37">
        <f t="shared" si="1"/>
        <v>0</v>
      </c>
    </row>
    <row r="38" spans="1:15" s="27" customFormat="1" ht="15" hidden="1">
      <c r="A38" s="61" t="s">
        <v>42</v>
      </c>
      <c r="B38" s="17" t="s">
        <v>13</v>
      </c>
      <c r="C38" s="15" t="s">
        <v>43</v>
      </c>
      <c r="D38" s="15" t="s">
        <v>44</v>
      </c>
      <c r="E38" s="62" t="s">
        <v>45</v>
      </c>
      <c r="F38" s="15" t="s">
        <v>46</v>
      </c>
      <c r="G38" s="18"/>
      <c r="H38" s="18"/>
      <c r="I38" s="18"/>
      <c r="J38" s="18">
        <v>78934</v>
      </c>
      <c r="K38" s="18"/>
      <c r="L38" s="18"/>
      <c r="M38" s="18"/>
      <c r="N38" s="18"/>
      <c r="O38" s="37">
        <f t="shared" si="1"/>
        <v>78934</v>
      </c>
    </row>
    <row r="39" spans="1:15" s="27" customFormat="1" ht="15" hidden="1">
      <c r="A39" s="61" t="s">
        <v>47</v>
      </c>
      <c r="B39" s="17" t="s">
        <v>13</v>
      </c>
      <c r="C39" s="25" t="s">
        <v>48</v>
      </c>
      <c r="D39" s="25" t="s">
        <v>49</v>
      </c>
      <c r="E39" s="25" t="s">
        <v>50</v>
      </c>
      <c r="F39" s="15" t="s">
        <v>46</v>
      </c>
      <c r="G39" s="18"/>
      <c r="H39" s="18"/>
      <c r="I39" s="18">
        <v>95000</v>
      </c>
      <c r="J39" s="18"/>
      <c r="K39" s="18"/>
      <c r="L39" s="18"/>
      <c r="M39" s="18"/>
      <c r="N39" s="18"/>
      <c r="O39" s="37">
        <f t="shared" si="1"/>
        <v>95000</v>
      </c>
    </row>
    <row r="40" spans="1:15" s="27" customFormat="1" ht="15" hidden="1">
      <c r="A40" s="24"/>
      <c r="B40" s="17"/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37">
        <f t="shared" si="1"/>
        <v>0</v>
      </c>
    </row>
    <row r="41" spans="1:15" s="10" customFormat="1" ht="16.5" hidden="1">
      <c r="A41" s="43" t="s">
        <v>8</v>
      </c>
      <c r="B41" s="11"/>
      <c r="C41" s="64"/>
      <c r="D41" s="64"/>
      <c r="E41" s="65"/>
      <c r="F41" s="15"/>
      <c r="G41" s="18"/>
      <c r="H41" s="18"/>
      <c r="I41" s="18"/>
      <c r="J41" s="18"/>
      <c r="K41" s="18"/>
      <c r="L41" s="18"/>
      <c r="M41" s="18"/>
      <c r="N41" s="18"/>
      <c r="O41" s="37">
        <f t="shared" si="1"/>
        <v>0</v>
      </c>
    </row>
    <row r="42" spans="1:15" s="10" customFormat="1" ht="16.5" hidden="1">
      <c r="A42" s="24" t="s">
        <v>61</v>
      </c>
      <c r="B42" s="11"/>
      <c r="C42" s="59"/>
      <c r="D42" s="59"/>
      <c r="E42" s="59"/>
      <c r="F42" s="15"/>
      <c r="G42" s="18"/>
      <c r="H42" s="18"/>
      <c r="I42" s="18"/>
      <c r="J42" s="18"/>
      <c r="K42" s="18"/>
      <c r="L42" s="18"/>
      <c r="M42" s="18"/>
      <c r="N42" s="18"/>
      <c r="O42" s="37">
        <f t="shared" si="1"/>
        <v>0</v>
      </c>
    </row>
    <row r="43" spans="1:15" s="23" customFormat="1" ht="16.5" hidden="1">
      <c r="A43" s="63" t="s">
        <v>67</v>
      </c>
      <c r="B43" s="17" t="s">
        <v>63</v>
      </c>
      <c r="C43" s="59" t="s">
        <v>69</v>
      </c>
      <c r="D43" s="59" t="s">
        <v>37</v>
      </c>
      <c r="E43" s="59" t="s">
        <v>62</v>
      </c>
      <c r="F43" s="59">
        <v>17.207</v>
      </c>
      <c r="G43" s="18"/>
      <c r="H43" s="18"/>
      <c r="I43" s="18"/>
      <c r="J43" s="18"/>
      <c r="K43" s="18"/>
      <c r="L43" s="18">
        <f>623183-3</f>
        <v>623180</v>
      </c>
      <c r="M43" s="18"/>
      <c r="N43" s="18"/>
      <c r="O43" s="37">
        <f t="shared" si="1"/>
        <v>623180</v>
      </c>
    </row>
    <row r="44" spans="1:15" s="23" customFormat="1" ht="16.5" hidden="1">
      <c r="A44" s="63" t="s">
        <v>67</v>
      </c>
      <c r="B44" s="17" t="s">
        <v>16</v>
      </c>
      <c r="C44" s="59" t="s">
        <v>69</v>
      </c>
      <c r="D44" s="59" t="s">
        <v>37</v>
      </c>
      <c r="E44" s="59" t="s">
        <v>62</v>
      </c>
      <c r="F44" s="59">
        <v>17.207</v>
      </c>
      <c r="G44" s="18"/>
      <c r="H44" s="18"/>
      <c r="I44" s="18"/>
      <c r="J44" s="18"/>
      <c r="K44" s="18"/>
      <c r="L44" s="18">
        <v>1</v>
      </c>
      <c r="M44" s="18"/>
      <c r="N44" s="18"/>
      <c r="O44" s="37">
        <f t="shared" si="1"/>
        <v>1</v>
      </c>
    </row>
    <row r="45" spans="1:15" s="23" customFormat="1" ht="16.5" hidden="1">
      <c r="A45" s="63" t="s">
        <v>67</v>
      </c>
      <c r="B45" s="17" t="s">
        <v>17</v>
      </c>
      <c r="C45" s="59" t="s">
        <v>69</v>
      </c>
      <c r="D45" s="59" t="s">
        <v>37</v>
      </c>
      <c r="E45" s="59" t="s">
        <v>62</v>
      </c>
      <c r="F45" s="59">
        <v>17.207</v>
      </c>
      <c r="G45" s="18"/>
      <c r="H45" s="18"/>
      <c r="I45" s="18"/>
      <c r="J45" s="18"/>
      <c r="K45" s="18"/>
      <c r="L45" s="18">
        <v>1</v>
      </c>
      <c r="M45" s="18"/>
      <c r="N45" s="18"/>
      <c r="O45" s="37">
        <f t="shared" si="1"/>
        <v>1</v>
      </c>
    </row>
    <row r="46" spans="1:15" s="23" customFormat="1" ht="16.5" hidden="1">
      <c r="A46" s="63" t="s">
        <v>67</v>
      </c>
      <c r="B46" s="17" t="s">
        <v>64</v>
      </c>
      <c r="C46" s="59" t="s">
        <v>69</v>
      </c>
      <c r="D46" s="59" t="s">
        <v>37</v>
      </c>
      <c r="E46" s="59" t="s">
        <v>62</v>
      </c>
      <c r="F46" s="59">
        <v>17.207</v>
      </c>
      <c r="G46" s="18"/>
      <c r="H46" s="18"/>
      <c r="I46" s="18"/>
      <c r="J46" s="18"/>
      <c r="K46" s="18"/>
      <c r="L46" s="18">
        <v>1</v>
      </c>
      <c r="M46" s="18"/>
      <c r="N46" s="18"/>
      <c r="O46" s="37">
        <f t="shared" si="1"/>
        <v>1</v>
      </c>
    </row>
    <row r="47" spans="1:15" s="23" customFormat="1" ht="16.5" hidden="1">
      <c r="A47" s="61" t="s">
        <v>71</v>
      </c>
      <c r="B47" s="17" t="s">
        <v>75</v>
      </c>
      <c r="C47" s="25" t="s">
        <v>72</v>
      </c>
      <c r="D47" s="68" t="s">
        <v>73</v>
      </c>
      <c r="E47" s="25" t="s">
        <v>74</v>
      </c>
      <c r="F47" s="25">
        <v>17.281</v>
      </c>
      <c r="G47" s="18"/>
      <c r="H47" s="18"/>
      <c r="I47" s="18"/>
      <c r="J47" s="18"/>
      <c r="K47" s="18"/>
      <c r="L47" s="18"/>
      <c r="M47" s="18">
        <v>966.466</v>
      </c>
      <c r="N47" s="18"/>
      <c r="O47" s="37">
        <f t="shared" si="1"/>
        <v>966.466</v>
      </c>
    </row>
    <row r="48" spans="1:15" s="23" customFormat="1" ht="16.5" hidden="1">
      <c r="A48" s="63"/>
      <c r="B48" s="11"/>
      <c r="C48" s="59"/>
      <c r="D48" s="59"/>
      <c r="E48" s="59"/>
      <c r="F48" s="59"/>
      <c r="G48" s="18"/>
      <c r="H48" s="18"/>
      <c r="I48" s="18"/>
      <c r="J48" s="18"/>
      <c r="K48" s="18"/>
      <c r="L48" s="18"/>
      <c r="M48" s="18"/>
      <c r="N48" s="18"/>
      <c r="O48" s="37">
        <f t="shared" si="1"/>
        <v>0</v>
      </c>
    </row>
    <row r="49" spans="1:15" s="23" customFormat="1" ht="16.5" hidden="1">
      <c r="A49" s="24"/>
      <c r="B49" s="11"/>
      <c r="C49" s="64"/>
      <c r="D49" s="64"/>
      <c r="E49" s="65"/>
      <c r="F49" s="15"/>
      <c r="G49" s="18"/>
      <c r="H49" s="18"/>
      <c r="I49" s="18"/>
      <c r="J49" s="18"/>
      <c r="K49" s="18"/>
      <c r="L49" s="18"/>
      <c r="M49" s="18"/>
      <c r="N49" s="18"/>
      <c r="O49" s="37">
        <f t="shared" si="1"/>
        <v>0</v>
      </c>
    </row>
    <row r="50" spans="1:15" s="10" customFormat="1" ht="17.25" thickBot="1">
      <c r="A50" s="51"/>
      <c r="B50" s="51"/>
      <c r="C50" s="51"/>
      <c r="D50" s="36"/>
      <c r="E50" s="36"/>
      <c r="F50" s="36"/>
      <c r="G50" s="52"/>
      <c r="H50" s="52"/>
      <c r="I50" s="52"/>
      <c r="J50" s="52"/>
      <c r="K50" s="52"/>
      <c r="L50" s="52"/>
      <c r="M50" s="52"/>
      <c r="N50" s="52"/>
      <c r="O50" s="37">
        <f t="shared" si="1"/>
        <v>0</v>
      </c>
    </row>
    <row r="51" spans="1:15" s="10" customFormat="1" ht="17.25" thickBot="1">
      <c r="A51" s="53" t="s">
        <v>0</v>
      </c>
      <c r="B51" s="54"/>
      <c r="C51" s="55"/>
      <c r="D51" s="55"/>
      <c r="E51" s="55"/>
      <c r="F51" s="56"/>
      <c r="G51" s="57">
        <f>SUM(G8:G49)</f>
        <v>486494</v>
      </c>
      <c r="H51" s="57">
        <f>SUM(H6:H50)</f>
        <v>159717</v>
      </c>
      <c r="I51" s="57">
        <f>SUM(I21:I50)</f>
        <v>259780</v>
      </c>
      <c r="J51" s="57">
        <f>SUM(J6:J49)</f>
        <v>78934</v>
      </c>
      <c r="K51" s="57">
        <f>SUM(K21:K50)</f>
        <v>18188</v>
      </c>
      <c r="L51" s="57">
        <f>SUM(L21:L50)</f>
        <v>623183</v>
      </c>
      <c r="M51" s="57">
        <f>SUM(M40:M50)</f>
        <v>966.466</v>
      </c>
      <c r="N51" s="57">
        <f>SUM(N6:N50)</f>
        <v>915753</v>
      </c>
      <c r="O51" s="58">
        <f>SUM(O6:O50)</f>
        <v>2543015.466</v>
      </c>
    </row>
    <row r="52" spans="1:15" s="10" customFormat="1" ht="16.5">
      <c r="A52" s="28"/>
      <c r="B52" s="28"/>
      <c r="C52" s="29"/>
      <c r="D52" s="29"/>
      <c r="E52" s="29"/>
      <c r="F52" s="30"/>
      <c r="G52" s="31"/>
      <c r="H52" s="31"/>
      <c r="I52" s="31"/>
      <c r="J52" s="31"/>
      <c r="K52" s="31"/>
      <c r="L52" s="31"/>
      <c r="M52" s="31"/>
      <c r="N52" s="31"/>
      <c r="O52" s="32"/>
    </row>
    <row r="53" spans="1:14" s="10" customFormat="1" ht="16.5">
      <c r="A53" s="27" t="s">
        <v>9</v>
      </c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</row>
    <row r="54" spans="1:14" s="10" customFormat="1" ht="16.5" hidden="1">
      <c r="A54" s="20" t="s">
        <v>21</v>
      </c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</row>
    <row r="55" spans="1:14" s="10" customFormat="1" ht="16.5" hidden="1">
      <c r="A55" s="21" t="s">
        <v>19</v>
      </c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4"/>
    </row>
    <row r="56" spans="1:14" s="10" customFormat="1" ht="30.75" hidden="1">
      <c r="A56" s="22" t="s">
        <v>18</v>
      </c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</row>
    <row r="57" spans="1:14" s="10" customFormat="1" ht="16.5" hidden="1">
      <c r="A57" s="27" t="s">
        <v>25</v>
      </c>
      <c r="C57" s="33"/>
      <c r="D57" s="33"/>
      <c r="E57" s="33"/>
      <c r="F57" s="34"/>
      <c r="G57" s="34"/>
      <c r="H57" s="34"/>
      <c r="I57" s="34"/>
      <c r="J57" s="34"/>
      <c r="K57" s="34"/>
      <c r="L57" s="34"/>
      <c r="M57" s="34"/>
      <c r="N57" s="34"/>
    </row>
    <row r="58" spans="1:14" s="10" customFormat="1" ht="30.75" hidden="1">
      <c r="A58" s="39" t="s">
        <v>26</v>
      </c>
      <c r="C58" s="33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</row>
    <row r="59" spans="1:14" s="10" customFormat="1" ht="16.5" hidden="1">
      <c r="A59" s="27" t="s">
        <v>51</v>
      </c>
      <c r="C59" s="33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</row>
    <row r="60" spans="1:14" s="10" customFormat="1" ht="16.5" hidden="1">
      <c r="A60" s="27" t="s">
        <v>52</v>
      </c>
      <c r="C60" s="33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10" customFormat="1" ht="16.5" hidden="1">
      <c r="A61" s="27" t="s">
        <v>55</v>
      </c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</row>
    <row r="62" spans="1:14" s="10" customFormat="1" ht="16.5" hidden="1">
      <c r="A62" s="27" t="s">
        <v>54</v>
      </c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</row>
    <row r="63" spans="1:14" s="10" customFormat="1" ht="16.5" hidden="1">
      <c r="A63" s="27" t="s">
        <v>59</v>
      </c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10" customFormat="1" ht="16.5" hidden="1">
      <c r="A64" s="27" t="s">
        <v>58</v>
      </c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</row>
    <row r="65" spans="1:14" s="10" customFormat="1" ht="16.5" hidden="1">
      <c r="A65" s="20" t="s">
        <v>65</v>
      </c>
      <c r="B65" s="66"/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</row>
    <row r="66" spans="1:14" s="10" customFormat="1" ht="16.5" hidden="1">
      <c r="A66" s="67" t="s">
        <v>66</v>
      </c>
      <c r="B66" s="66"/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</row>
    <row r="67" spans="1:14" s="10" customFormat="1" ht="16.5" hidden="1">
      <c r="A67" s="20" t="s">
        <v>68</v>
      </c>
      <c r="B67" s="66"/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</row>
    <row r="68" spans="1:14" s="10" customFormat="1" ht="16.5" hidden="1">
      <c r="A68" s="27" t="s">
        <v>77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</row>
    <row r="69" spans="1:14" s="10" customFormat="1" ht="16.5" hidden="1">
      <c r="A69" s="27" t="s">
        <v>76</v>
      </c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</row>
    <row r="70" spans="1:14" s="27" customFormat="1" ht="15">
      <c r="A70" s="27" t="s">
        <v>83</v>
      </c>
      <c r="C70" s="69"/>
      <c r="D70" s="69"/>
      <c r="E70" s="69"/>
      <c r="F70" s="70"/>
      <c r="G70" s="70"/>
      <c r="H70" s="70"/>
      <c r="I70" s="70"/>
      <c r="J70" s="70"/>
      <c r="K70" s="70"/>
      <c r="L70" s="70"/>
      <c r="M70" s="70"/>
      <c r="N70" s="70"/>
    </row>
    <row r="71" spans="1:14" s="27" customFormat="1" ht="15">
      <c r="A71" s="27" t="s">
        <v>81</v>
      </c>
      <c r="C71" s="69"/>
      <c r="D71" s="69"/>
      <c r="E71" s="69"/>
      <c r="F71" s="70"/>
      <c r="G71" s="70"/>
      <c r="H71" s="70"/>
      <c r="I71" s="70"/>
      <c r="J71" s="70"/>
      <c r="K71" s="70"/>
      <c r="L71" s="70"/>
      <c r="M71" s="70"/>
      <c r="N71" s="70"/>
    </row>
    <row r="72" spans="1:14" s="71" customFormat="1" ht="15.75">
      <c r="A72" s="27" t="s">
        <v>82</v>
      </c>
      <c r="C72" s="72"/>
      <c r="D72" s="72"/>
      <c r="E72" s="72"/>
      <c r="F72" s="73"/>
      <c r="G72" s="73"/>
      <c r="H72" s="73"/>
      <c r="I72" s="73"/>
      <c r="J72" s="73"/>
      <c r="K72" s="73"/>
      <c r="L72" s="73"/>
      <c r="M72" s="73"/>
      <c r="N72" s="7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2016-11-03T15:29:25Z</dcterms:modified>
  <cp:category/>
  <cp:version/>
  <cp:contentType/>
  <cp:contentStatus/>
</cp:coreProperties>
</file>