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412" activeTab="0"/>
  </bookViews>
  <sheets>
    <sheet name="FY19 to FY18" sheetId="1" r:id="rId1"/>
  </sheets>
  <definedNames>
    <definedName name="_xlnm.Print_Area" localSheetId="0">'FY19 to FY18'!$A$1:$U$36</definedName>
  </definedNames>
  <calcPr fullCalcOnLoad="1"/>
</workbook>
</file>

<file path=xl/sharedStrings.xml><?xml version="1.0" encoding="utf-8"?>
<sst xmlns="http://schemas.openxmlformats.org/spreadsheetml/2006/main" count="68" uniqueCount="60">
  <si>
    <t>TOTAL</t>
  </si>
  <si>
    <t>Berkshire</t>
  </si>
  <si>
    <t>Bristol</t>
  </si>
  <si>
    <t>Brockton</t>
  </si>
  <si>
    <t>Boston</t>
  </si>
  <si>
    <t>No.Central</t>
  </si>
  <si>
    <t>Metro North</t>
  </si>
  <si>
    <t>North Shore</t>
  </si>
  <si>
    <t>Central Mass</t>
  </si>
  <si>
    <t>Cape Cod &amp; Islands</t>
  </si>
  <si>
    <t>Greater Lowell</t>
  </si>
  <si>
    <t>Greater New Bedford</t>
  </si>
  <si>
    <t>Hampden County</t>
  </si>
  <si>
    <t>South Shore</t>
  </si>
  <si>
    <t xml:space="preserve">Dollar </t>
  </si>
  <si>
    <t>Difference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</si>
  <si>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</si>
  <si>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</si>
  <si>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</si>
  <si>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</si>
  <si>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</si>
  <si>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</si>
  <si>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</si>
  <si>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</si>
  <si>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</si>
  <si>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</si>
  <si>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</si>
  <si>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</si>
  <si>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</si>
  <si>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</si>
  <si>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</si>
  <si>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</si>
  <si>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</si>
  <si>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</si>
  <si>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</si>
  <si>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NOTE:   1.  Funds do not include carry-in.   </t>
  </si>
  <si>
    <t>Workforce
Investment
Area</t>
  </si>
  <si>
    <t>Department of Career Services</t>
  </si>
  <si>
    <t>T</t>
  </si>
  <si>
    <t>U</t>
  </si>
  <si>
    <t>Merrimack Valley</t>
  </si>
  <si>
    <t>Metro South/West</t>
  </si>
  <si>
    <t>Franklin/Hampshire</t>
  </si>
  <si>
    <t xml:space="preserve">                  </t>
  </si>
  <si>
    <t>Assumes State Activities at 15%.</t>
  </si>
  <si>
    <t>Commonwealth of Massachusetts
Comparison of Fiscal Year 2019 and Fiscal Year 2018 Allocations to Local Workforce Development Areas
Wagner-Peyser 10% and 90% Funds and WIOA Title I Adult, Dislocated Worker, and Youth Funds</t>
  </si>
  <si>
    <t xml:space="preserve">
Wagner
Peyser
10% &amp; 90%
FY19</t>
  </si>
  <si>
    <t xml:space="preserve">
Change
from
FY18</t>
  </si>
  <si>
    <t xml:space="preserve">
%
Change 
from
FY18</t>
  </si>
  <si>
    <t xml:space="preserve">
WIOA
Title I
Adult
FY19</t>
  </si>
  <si>
    <t xml:space="preserve">
WIOA
Title I
DW
FY19</t>
  </si>
  <si>
    <t>WIOA
Title I
Adult
FY18
2nd Rev.</t>
  </si>
  <si>
    <t xml:space="preserve">
WIOA
Title I
Youth
FY19</t>
  </si>
  <si>
    <t xml:space="preserve">
Wagner
Peyser
10% &amp; 90%
FY18
Revised</t>
  </si>
  <si>
    <t xml:space="preserve">
WIOA
Title I
Youth
FY18
Revised</t>
  </si>
  <si>
    <t>TOTAL
Workforce
Area
Funding
FY9</t>
  </si>
  <si>
    <t>TOTAL
Workforce
Area
Funding
FY8</t>
  </si>
  <si>
    <t>Totals may not add due to rounding.</t>
  </si>
  <si>
    <t>WIOA
Title I
DW
FY18
2nd Rev.</t>
  </si>
  <si>
    <t>ATTACHMENT 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</si>
</sst>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_)"/>
    <numFmt numFmtId="166" formatCode="mm/dd/yy"/>
    <numFmt numFmtId="167" formatCode="&quot;$&quot;#,##0"/>
    <numFmt numFmtId="168" formatCode="#,##0.0000"/>
    <numFmt numFmtId="169" formatCode="[$-409]dddd\,\ mmmm\ dd\,\ yyyy"/>
    <numFmt numFmtId="170" formatCode="[$-409]mmmm\ d\,\ yyyy;@"/>
    <numFmt numFmtId="171" formatCode="_(&quot;$&quot;* #,##0.0_);_(&quot;$&quot;* \(#,##0.0\);_(&quot;$&quot;* &quot;-&quot;?_);_(@_)"/>
  </numFmts>
  <fonts count="56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59" applyFill="1">
      <alignment/>
      <protection/>
    </xf>
    <xf numFmtId="0" fontId="0" fillId="0" borderId="0" xfId="59" applyFill="1" applyBorder="1">
      <alignment/>
      <protection/>
    </xf>
    <xf numFmtId="0" fontId="14" fillId="0" borderId="10" xfId="59" applyFont="1" applyFill="1" applyBorder="1" applyAlignment="1">
      <alignment horizontal="center"/>
      <protection/>
    </xf>
    <xf numFmtId="3" fontId="14" fillId="0" borderId="11" xfId="59" applyNumberFormat="1" applyFont="1" applyFill="1" applyBorder="1" applyAlignment="1">
      <alignment horizontal="center"/>
      <protection/>
    </xf>
    <xf numFmtId="3" fontId="14" fillId="33" borderId="12" xfId="59" applyNumberFormat="1" applyFont="1" applyFill="1" applyBorder="1" applyAlignment="1">
      <alignment horizontal="center"/>
      <protection/>
    </xf>
    <xf numFmtId="3" fontId="14" fillId="33" borderId="13" xfId="59" applyNumberFormat="1" applyFont="1" applyFill="1" applyBorder="1" applyAlignment="1">
      <alignment horizontal="center"/>
      <protection/>
    </xf>
    <xf numFmtId="3" fontId="14" fillId="33" borderId="11" xfId="59" applyNumberFormat="1" applyFont="1" applyFill="1" applyBorder="1" applyAlignment="1">
      <alignment horizontal="center"/>
      <protection/>
    </xf>
    <xf numFmtId="0" fontId="14" fillId="33" borderId="12" xfId="59" applyFont="1" applyFill="1" applyBorder="1" applyAlignment="1">
      <alignment horizontal="center"/>
      <protection/>
    </xf>
    <xf numFmtId="0" fontId="14" fillId="33" borderId="13" xfId="59" applyFont="1" applyFill="1" applyBorder="1" applyAlignment="1">
      <alignment horizontal="center"/>
      <protection/>
    </xf>
    <xf numFmtId="0" fontId="14" fillId="33" borderId="11" xfId="59" applyFont="1" applyFill="1" applyBorder="1" applyAlignment="1">
      <alignment horizontal="center"/>
      <protection/>
    </xf>
    <xf numFmtId="0" fontId="14" fillId="0" borderId="11" xfId="59" applyFont="1" applyFill="1" applyBorder="1" applyAlignment="1">
      <alignment horizontal="center"/>
      <protection/>
    </xf>
    <xf numFmtId="0" fontId="14" fillId="0" borderId="12" xfId="59" applyFont="1" applyFill="1" applyBorder="1" applyAlignment="1">
      <alignment horizontal="center"/>
      <protection/>
    </xf>
    <xf numFmtId="0" fontId="14" fillId="0" borderId="13" xfId="59" applyFont="1" applyFill="1" applyBorder="1" applyAlignment="1">
      <alignment horizontal="center"/>
      <protection/>
    </xf>
    <xf numFmtId="0" fontId="11" fillId="34" borderId="0" xfId="59" applyFont="1" applyFill="1" applyBorder="1" applyAlignment="1" applyProtection="1">
      <alignment horizontal="center"/>
      <protection/>
    </xf>
    <xf numFmtId="49" fontId="2" fillId="0" borderId="0" xfId="59" applyNumberFormat="1" applyFont="1" applyFill="1" applyBorder="1" applyAlignment="1">
      <alignment horizontal="center" vertical="center"/>
      <protection/>
    </xf>
    <xf numFmtId="49" fontId="2" fillId="0" borderId="0" xfId="59" applyNumberFormat="1" applyFont="1" applyFill="1" applyAlignment="1">
      <alignment horizontal="center" vertical="center"/>
      <protection/>
    </xf>
    <xf numFmtId="0" fontId="2" fillId="0" borderId="0" xfId="59" applyFont="1" applyFill="1" applyBorder="1" applyAlignment="1">
      <alignment horizontal="center" vertical="center"/>
      <protection/>
    </xf>
    <xf numFmtId="0" fontId="2" fillId="0" borderId="0" xfId="59" applyFont="1" applyFill="1" applyAlignment="1">
      <alignment horizontal="center" vertical="center"/>
      <protection/>
    </xf>
    <xf numFmtId="0" fontId="15" fillId="0" borderId="14" xfId="59" applyFont="1" applyFill="1" applyBorder="1" applyAlignment="1" applyProtection="1">
      <alignment horizontal="left"/>
      <protection/>
    </xf>
    <xf numFmtId="3" fontId="15" fillId="0" borderId="15" xfId="59" applyNumberFormat="1" applyFont="1" applyFill="1" applyBorder="1" applyAlignment="1" applyProtection="1">
      <alignment horizontal="center"/>
      <protection/>
    </xf>
    <xf numFmtId="3" fontId="15" fillId="0" borderId="16" xfId="59" applyNumberFormat="1" applyFont="1" applyFill="1" applyBorder="1" applyAlignment="1" applyProtection="1">
      <alignment horizontal="center"/>
      <protection/>
    </xf>
    <xf numFmtId="3" fontId="12" fillId="0" borderId="17" xfId="59" applyNumberFormat="1" applyFont="1" applyFill="1" applyBorder="1" applyAlignment="1" applyProtection="1">
      <alignment horizontal="center"/>
      <protection/>
    </xf>
    <xf numFmtId="3" fontId="15" fillId="0" borderId="18" xfId="59" applyNumberFormat="1" applyFont="1" applyFill="1" applyBorder="1" applyAlignment="1" applyProtection="1">
      <alignment horizontal="center"/>
      <protection/>
    </xf>
    <xf numFmtId="0" fontId="15" fillId="0" borderId="19" xfId="59" applyFont="1" applyFill="1" applyBorder="1" applyAlignment="1" applyProtection="1">
      <alignment horizontal="center"/>
      <protection/>
    </xf>
    <xf numFmtId="0" fontId="15" fillId="0" borderId="16" xfId="59" applyFont="1" applyFill="1" applyBorder="1" applyAlignment="1" applyProtection="1">
      <alignment horizontal="center"/>
      <protection/>
    </xf>
    <xf numFmtId="3" fontId="12" fillId="0" borderId="17" xfId="59" applyNumberFormat="1" applyFont="1" applyFill="1" applyBorder="1" applyAlignment="1" applyProtection="1">
      <alignment horizontal="right"/>
      <protection/>
    </xf>
    <xf numFmtId="0" fontId="9" fillId="0" borderId="18" xfId="59" applyFont="1" applyFill="1" applyBorder="1">
      <alignment/>
      <protection/>
    </xf>
    <xf numFmtId="0" fontId="9" fillId="0" borderId="16" xfId="59" applyFont="1" applyFill="1" applyBorder="1">
      <alignment/>
      <protection/>
    </xf>
    <xf numFmtId="0" fontId="9" fillId="0" borderId="19" xfId="59" applyFont="1" applyFill="1" applyBorder="1">
      <alignment/>
      <protection/>
    </xf>
    <xf numFmtId="0" fontId="13" fillId="0" borderId="17" xfId="59" applyFont="1" applyFill="1" applyBorder="1">
      <alignment/>
      <protection/>
    </xf>
    <xf numFmtId="0" fontId="9" fillId="0" borderId="20" xfId="59" applyFont="1" applyFill="1" applyBorder="1">
      <alignment/>
      <protection/>
    </xf>
    <xf numFmtId="42" fontId="16" fillId="0" borderId="18" xfId="59" applyNumberFormat="1" applyFont="1" applyFill="1" applyBorder="1" applyProtection="1">
      <alignment/>
      <protection/>
    </xf>
    <xf numFmtId="42" fontId="9" fillId="0" borderId="16" xfId="59" applyNumberFormat="1" applyFont="1" applyFill="1" applyBorder="1">
      <alignment/>
      <protection/>
    </xf>
    <xf numFmtId="42" fontId="9" fillId="0" borderId="19" xfId="59" applyNumberFormat="1" applyFont="1" applyFill="1" applyBorder="1">
      <alignment/>
      <protection/>
    </xf>
    <xf numFmtId="0" fontId="16" fillId="0" borderId="14" xfId="59" applyFont="1" applyFill="1" applyBorder="1" applyAlignment="1" applyProtection="1">
      <alignment horizontal="left" indent="1"/>
      <protection/>
    </xf>
    <xf numFmtId="42" fontId="9" fillId="0" borderId="15" xfId="59" applyNumberFormat="1" applyFont="1" applyFill="1" applyBorder="1">
      <alignment/>
      <protection/>
    </xf>
    <xf numFmtId="42" fontId="9" fillId="0" borderId="21" xfId="59" applyNumberFormat="1" applyFont="1" applyBorder="1">
      <alignment/>
      <protection/>
    </xf>
    <xf numFmtId="164" fontId="16" fillId="0" borderId="17" xfId="59" applyNumberFormat="1" applyFont="1" applyFill="1" applyBorder="1" applyAlignment="1" applyProtection="1">
      <alignment horizontal="center"/>
      <protection/>
    </xf>
    <xf numFmtId="42" fontId="9" fillId="0" borderId="21" xfId="59" applyNumberFormat="1" applyFont="1" applyFill="1" applyBorder="1">
      <alignment/>
      <protection/>
    </xf>
    <xf numFmtId="42" fontId="9" fillId="0" borderId="16" xfId="59" applyNumberFormat="1" applyFont="1" applyBorder="1">
      <alignment/>
      <protection/>
    </xf>
    <xf numFmtId="42" fontId="9" fillId="0" borderId="22" xfId="59" applyNumberFormat="1" applyFont="1" applyFill="1" applyBorder="1" applyAlignment="1">
      <alignment horizontal="center"/>
      <protection/>
    </xf>
    <xf numFmtId="42" fontId="15" fillId="0" borderId="18" xfId="59" applyNumberFormat="1" applyFont="1" applyFill="1" applyBorder="1" applyProtection="1">
      <alignment/>
      <protection/>
    </xf>
    <xf numFmtId="42" fontId="15" fillId="0" borderId="16" xfId="59" applyNumberFormat="1" applyFont="1" applyFill="1" applyBorder="1" applyProtection="1">
      <alignment/>
      <protection/>
    </xf>
    <xf numFmtId="42" fontId="14" fillId="0" borderId="16" xfId="59" applyNumberFormat="1" applyFont="1" applyFill="1" applyBorder="1">
      <alignment/>
      <protection/>
    </xf>
    <xf numFmtId="164" fontId="14" fillId="0" borderId="17" xfId="59" applyNumberFormat="1" applyFont="1" applyFill="1" applyBorder="1" applyAlignment="1">
      <alignment horizontal="center"/>
      <protection/>
    </xf>
    <xf numFmtId="6" fontId="0" fillId="0" borderId="0" xfId="59" applyNumberFormat="1" applyFill="1">
      <alignment/>
      <protection/>
    </xf>
    <xf numFmtId="42" fontId="0" fillId="0" borderId="0" xfId="59" applyNumberFormat="1" applyFill="1">
      <alignment/>
      <protection/>
    </xf>
    <xf numFmtId="42" fontId="0" fillId="0" borderId="0" xfId="59" applyNumberFormat="1" applyFill="1" applyBorder="1">
      <alignment/>
      <protection/>
    </xf>
    <xf numFmtId="0" fontId="0" fillId="0" borderId="16" xfId="59" applyFill="1" applyBorder="1">
      <alignment/>
      <protection/>
    </xf>
    <xf numFmtId="0" fontId="16" fillId="0" borderId="23" xfId="59" applyFont="1" applyFill="1" applyBorder="1" applyAlignment="1" applyProtection="1">
      <alignment horizontal="left"/>
      <protection/>
    </xf>
    <xf numFmtId="42" fontId="16" fillId="0" borderId="24" xfId="59" applyNumberFormat="1" applyFont="1" applyFill="1" applyBorder="1" applyProtection="1">
      <alignment/>
      <protection/>
    </xf>
    <xf numFmtId="42" fontId="16" fillId="0" borderId="20" xfId="59" applyNumberFormat="1" applyFont="1" applyFill="1" applyBorder="1" applyProtection="1">
      <alignment/>
      <protection/>
    </xf>
    <xf numFmtId="44" fontId="9" fillId="0" borderId="0" xfId="59" applyNumberFormat="1" applyFont="1" applyBorder="1">
      <alignment/>
      <protection/>
    </xf>
    <xf numFmtId="44" fontId="16" fillId="0" borderId="24" xfId="59" applyNumberFormat="1" applyFont="1" applyFill="1" applyBorder="1" applyProtection="1">
      <alignment/>
      <protection/>
    </xf>
    <xf numFmtId="44" fontId="16" fillId="0" borderId="20" xfId="59" applyNumberFormat="1" applyFont="1" applyFill="1" applyBorder="1" applyProtection="1">
      <alignment/>
      <protection/>
    </xf>
    <xf numFmtId="42" fontId="9" fillId="0" borderId="25" xfId="59" applyNumberFormat="1" applyFont="1" applyFill="1" applyBorder="1">
      <alignment/>
      <protection/>
    </xf>
    <xf numFmtId="164" fontId="16" fillId="0" borderId="26" xfId="59" applyNumberFormat="1" applyFont="1" applyFill="1" applyBorder="1" applyAlignment="1" applyProtection="1">
      <alignment horizontal="center"/>
      <protection/>
    </xf>
    <xf numFmtId="42" fontId="9" fillId="0" borderId="20" xfId="59" applyNumberFormat="1" applyFont="1" applyBorder="1">
      <alignment/>
      <protection/>
    </xf>
    <xf numFmtId="42" fontId="9" fillId="0" borderId="27" xfId="59" applyNumberFormat="1" applyFont="1" applyFill="1" applyBorder="1" applyAlignment="1">
      <alignment horizontal="center"/>
      <protection/>
    </xf>
    <xf numFmtId="6" fontId="0" fillId="0" borderId="0" xfId="59" applyNumberFormat="1" applyFill="1" applyBorder="1">
      <alignment/>
      <protection/>
    </xf>
    <xf numFmtId="42" fontId="14" fillId="0" borderId="15" xfId="59" applyNumberFormat="1" applyFont="1" applyFill="1" applyBorder="1" applyAlignment="1" applyProtection="1">
      <alignment horizontal="right"/>
      <protection/>
    </xf>
    <xf numFmtId="42" fontId="14" fillId="0" borderId="16" xfId="59" applyNumberFormat="1" applyFont="1" applyFill="1" applyBorder="1" applyProtection="1">
      <alignment/>
      <protection/>
    </xf>
    <xf numFmtId="164" fontId="14" fillId="0" borderId="17" xfId="59" applyNumberFormat="1" applyFont="1" applyFill="1" applyBorder="1" applyAlignment="1" applyProtection="1">
      <alignment horizontal="center"/>
      <protection/>
    </xf>
    <xf numFmtId="42" fontId="14" fillId="0" borderId="19" xfId="59" applyNumberFormat="1" applyFont="1" applyFill="1" applyBorder="1" applyAlignment="1">
      <alignment horizontal="center"/>
      <protection/>
    </xf>
    <xf numFmtId="42" fontId="14" fillId="0" borderId="18" xfId="59" applyNumberFormat="1" applyFont="1" applyFill="1" applyBorder="1" applyProtection="1">
      <alignment/>
      <protection/>
    </xf>
    <xf numFmtId="0" fontId="2" fillId="0" borderId="28" xfId="59" applyFont="1" applyFill="1" applyBorder="1">
      <alignment/>
      <protection/>
    </xf>
    <xf numFmtId="3" fontId="1" fillId="33" borderId="0" xfId="59" applyNumberFormat="1" applyFont="1" applyFill="1" applyBorder="1" applyProtection="1">
      <alignment/>
      <protection/>
    </xf>
    <xf numFmtId="164" fontId="1" fillId="33" borderId="0" xfId="59" applyNumberFormat="1" applyFont="1" applyFill="1" applyBorder="1" applyProtection="1">
      <alignment/>
      <protection/>
    </xf>
    <xf numFmtId="42" fontId="2" fillId="0" borderId="0" xfId="59" applyNumberFormat="1" applyFont="1" applyFill="1" applyBorder="1">
      <alignment/>
      <protection/>
    </xf>
    <xf numFmtId="0" fontId="2" fillId="0" borderId="0" xfId="59" applyFont="1" applyFill="1" applyBorder="1">
      <alignment/>
      <protection/>
    </xf>
    <xf numFmtId="0" fontId="2" fillId="0" borderId="29" xfId="59" applyFont="1" applyFill="1" applyBorder="1">
      <alignment/>
      <protection/>
    </xf>
    <xf numFmtId="0" fontId="2" fillId="0" borderId="0" xfId="59" applyFont="1" applyFill="1">
      <alignment/>
      <protection/>
    </xf>
    <xf numFmtId="0" fontId="16" fillId="33" borderId="28" xfId="59" applyFont="1" applyFill="1" applyBorder="1" applyAlignment="1" applyProtection="1">
      <alignment horizontal="left" indent="6"/>
      <protection/>
    </xf>
    <xf numFmtId="3" fontId="3" fillId="33" borderId="0" xfId="59" applyNumberFormat="1" applyFont="1" applyFill="1" applyBorder="1" applyProtection="1">
      <alignment/>
      <protection/>
    </xf>
    <xf numFmtId="164" fontId="3" fillId="33" borderId="0" xfId="59" applyNumberFormat="1" applyFont="1" applyFill="1" applyBorder="1" applyProtection="1">
      <alignment/>
      <protection/>
    </xf>
    <xf numFmtId="42" fontId="3" fillId="33" borderId="0" xfId="59" applyNumberFormat="1" applyFont="1" applyFill="1" applyBorder="1" applyProtection="1">
      <alignment/>
      <protection/>
    </xf>
    <xf numFmtId="44" fontId="3" fillId="33" borderId="0" xfId="59" applyNumberFormat="1" applyFont="1" applyFill="1" applyBorder="1" applyProtection="1">
      <alignment/>
      <protection/>
    </xf>
    <xf numFmtId="0" fontId="0" fillId="0" borderId="0" xfId="59" applyFont="1" applyFill="1" applyBorder="1">
      <alignment/>
      <protection/>
    </xf>
    <xf numFmtId="0" fontId="0" fillId="0" borderId="29" xfId="59" applyFont="1" applyFill="1" applyBorder="1">
      <alignment/>
      <protection/>
    </xf>
    <xf numFmtId="0" fontId="0" fillId="0" borderId="0" xfId="59" applyFont="1" applyFill="1">
      <alignment/>
      <protection/>
    </xf>
    <xf numFmtId="0" fontId="3" fillId="33" borderId="28" xfId="59" applyFont="1" applyFill="1" applyBorder="1" applyAlignment="1" applyProtection="1">
      <alignment horizontal="left" indent="4"/>
      <protection/>
    </xf>
    <xf numFmtId="0" fontId="0" fillId="0" borderId="29" xfId="59" applyFill="1" applyBorder="1">
      <alignment/>
      <protection/>
    </xf>
    <xf numFmtId="3" fontId="3" fillId="0" borderId="0" xfId="59" applyNumberFormat="1" applyFont="1" applyFill="1" applyBorder="1" applyProtection="1">
      <alignment/>
      <protection/>
    </xf>
    <xf numFmtId="164" fontId="3" fillId="0" borderId="0" xfId="59" applyNumberFormat="1" applyFont="1" applyFill="1" applyBorder="1" applyProtection="1">
      <alignment/>
      <protection/>
    </xf>
    <xf numFmtId="0" fontId="15" fillId="33" borderId="15" xfId="59" applyFont="1" applyFill="1" applyBorder="1" applyAlignment="1" applyProtection="1">
      <alignment horizontal="left" indent="6"/>
      <protection/>
    </xf>
    <xf numFmtId="3" fontId="15" fillId="33" borderId="30" xfId="59" applyNumberFormat="1" applyFont="1" applyFill="1" applyBorder="1" applyAlignment="1" applyProtection="1">
      <alignment/>
      <protection/>
    </xf>
    <xf numFmtId="3" fontId="15" fillId="33" borderId="19" xfId="59" applyNumberFormat="1" applyFont="1" applyFill="1" applyBorder="1" applyAlignment="1" applyProtection="1">
      <alignment/>
      <protection/>
    </xf>
    <xf numFmtId="0" fontId="0" fillId="0" borderId="30" xfId="59" applyFill="1" applyBorder="1">
      <alignment/>
      <protection/>
    </xf>
    <xf numFmtId="170" fontId="14" fillId="0" borderId="30" xfId="59" applyNumberFormat="1" applyFont="1" applyFill="1" applyBorder="1" applyAlignment="1">
      <alignment/>
      <protection/>
    </xf>
    <xf numFmtId="0" fontId="2" fillId="0" borderId="31" xfId="59" applyFont="1" applyFill="1" applyBorder="1" applyAlignment="1">
      <alignment/>
      <protection/>
    </xf>
    <xf numFmtId="0" fontId="5" fillId="0" borderId="28" xfId="59" applyFont="1" applyFill="1" applyBorder="1" applyProtection="1">
      <alignment/>
      <protection/>
    </xf>
    <xf numFmtId="0" fontId="6" fillId="0" borderId="32" xfId="59" applyFont="1" applyFill="1" applyBorder="1">
      <alignment/>
      <protection/>
    </xf>
    <xf numFmtId="3" fontId="3" fillId="0" borderId="33" xfId="59" applyNumberFormat="1" applyFont="1" applyFill="1" applyBorder="1" applyProtection="1">
      <alignment/>
      <protection/>
    </xf>
    <xf numFmtId="164" fontId="3" fillId="0" borderId="33" xfId="59" applyNumberFormat="1" applyFont="1" applyFill="1" applyBorder="1" applyProtection="1">
      <alignment/>
      <protection/>
    </xf>
    <xf numFmtId="0" fontId="0" fillId="0" borderId="33" xfId="59" applyFill="1" applyBorder="1">
      <alignment/>
      <protection/>
    </xf>
    <xf numFmtId="0" fontId="0" fillId="0" borderId="34" xfId="59" applyFill="1" applyBorder="1">
      <alignment/>
      <protection/>
    </xf>
    <xf numFmtId="49" fontId="5" fillId="0" borderId="0" xfId="59" applyNumberFormat="1" applyFont="1" applyFill="1" applyBorder="1" applyProtection="1">
      <alignment/>
      <protection/>
    </xf>
    <xf numFmtId="0" fontId="3" fillId="33" borderId="0" xfId="59" applyFont="1" applyFill="1" applyBorder="1" applyProtection="1">
      <alignment/>
      <protection/>
    </xf>
    <xf numFmtId="3" fontId="0" fillId="0" borderId="0" xfId="59" applyNumberFormat="1" applyFill="1" applyBorder="1">
      <alignment/>
      <protection/>
    </xf>
    <xf numFmtId="3" fontId="0" fillId="0" borderId="0" xfId="59" applyNumberFormat="1" applyFill="1">
      <alignment/>
      <protection/>
    </xf>
    <xf numFmtId="164" fontId="0" fillId="0" borderId="0" xfId="59" applyNumberFormat="1" applyFill="1">
      <alignment/>
      <protection/>
    </xf>
    <xf numFmtId="3" fontId="3" fillId="0" borderId="0" xfId="59" applyNumberFormat="1" applyFont="1" applyFill="1" applyProtection="1">
      <alignment/>
      <protection/>
    </xf>
    <xf numFmtId="164" fontId="3" fillId="0" borderId="0" xfId="59" applyNumberFormat="1" applyFont="1" applyFill="1" applyProtection="1">
      <alignment/>
      <protection/>
    </xf>
    <xf numFmtId="0" fontId="3" fillId="0" borderId="0" xfId="59" applyFont="1" applyFill="1" applyBorder="1" applyProtection="1">
      <alignment/>
      <protection/>
    </xf>
    <xf numFmtId="0" fontId="4" fillId="0" borderId="0" xfId="59" applyFont="1" applyFill="1" applyBorder="1" applyProtection="1">
      <alignment/>
      <protection/>
    </xf>
    <xf numFmtId="0" fontId="3" fillId="0" borderId="0" xfId="59" applyFont="1" applyFill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0" fontId="17" fillId="0" borderId="30" xfId="59" applyFont="1" applyFill="1" applyBorder="1">
      <alignment/>
      <protection/>
    </xf>
    <xf numFmtId="3" fontId="0" fillId="0" borderId="30" xfId="59" applyNumberFormat="1" applyFill="1" applyBorder="1">
      <alignment/>
      <protection/>
    </xf>
    <xf numFmtId="42" fontId="9" fillId="0" borderId="35" xfId="59" applyNumberFormat="1" applyFont="1" applyBorder="1">
      <alignment/>
      <protection/>
    </xf>
    <xf numFmtId="42" fontId="9" fillId="0" borderId="15" xfId="59" applyNumberFormat="1" applyFont="1" applyBorder="1">
      <alignment/>
      <protection/>
    </xf>
    <xf numFmtId="42" fontId="9" fillId="0" borderId="24" xfId="59" applyNumberFormat="1" applyFont="1" applyBorder="1">
      <alignment/>
      <protection/>
    </xf>
    <xf numFmtId="42" fontId="14" fillId="0" borderId="15" xfId="59" applyNumberFormat="1" applyFont="1" applyFill="1" applyBorder="1">
      <alignment/>
      <protection/>
    </xf>
    <xf numFmtId="164" fontId="16" fillId="33" borderId="0" xfId="59" applyNumberFormat="1" applyFont="1" applyFill="1" applyBorder="1" applyProtection="1">
      <alignment/>
      <protection/>
    </xf>
    <xf numFmtId="164" fontId="15" fillId="0" borderId="17" xfId="59" applyNumberFormat="1" applyFont="1" applyFill="1" applyBorder="1" applyAlignment="1" applyProtection="1">
      <alignment horizontal="center"/>
      <protection/>
    </xf>
    <xf numFmtId="42" fontId="14" fillId="0" borderId="16" xfId="59" applyNumberFormat="1" applyFont="1" applyBorder="1">
      <alignment/>
      <protection/>
    </xf>
    <xf numFmtId="0" fontId="21" fillId="0" borderId="36" xfId="59" applyFont="1" applyFill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8" xfId="59" applyFont="1" applyBorder="1" applyAlignment="1">
      <alignment horizontal="center" vertical="center"/>
      <protection/>
    </xf>
    <xf numFmtId="0" fontId="10" fillId="0" borderId="28" xfId="59" applyFont="1" applyFill="1" applyBorder="1" applyAlignment="1">
      <alignment horizontal="center" vertical="center" wrapText="1"/>
      <protection/>
    </xf>
    <xf numFmtId="0" fontId="10" fillId="0" borderId="0" xfId="59" applyFont="1" applyBorder="1" applyAlignment="1">
      <alignment horizontal="center" vertical="center"/>
      <protection/>
    </xf>
    <xf numFmtId="0" fontId="10" fillId="0" borderId="29" xfId="59" applyFont="1" applyBorder="1" applyAlignment="1">
      <alignment horizontal="center" vertical="center"/>
      <protection/>
    </xf>
    <xf numFmtId="0" fontId="11" fillId="35" borderId="23" xfId="59" applyFont="1" applyFill="1" applyBorder="1" applyAlignment="1" applyProtection="1">
      <alignment horizontal="center" vertical="center" wrapText="1"/>
      <protection/>
    </xf>
    <xf numFmtId="0" fontId="18" fillId="35" borderId="39" xfId="59" applyFont="1" applyFill="1" applyBorder="1" applyAlignment="1">
      <alignment horizontal="center" vertical="center"/>
      <protection/>
    </xf>
    <xf numFmtId="0" fontId="18" fillId="35" borderId="40" xfId="59" applyFont="1" applyFill="1" applyBorder="1" applyAlignment="1">
      <alignment horizontal="center" vertical="center"/>
      <protection/>
    </xf>
    <xf numFmtId="3" fontId="11" fillId="35" borderId="41" xfId="59" applyNumberFormat="1" applyFont="1" applyFill="1" applyBorder="1" applyAlignment="1" applyProtection="1">
      <alignment horizontal="center" vertical="center" wrapText="1"/>
      <protection/>
    </xf>
    <xf numFmtId="0" fontId="18" fillId="35" borderId="42" xfId="59" applyFont="1" applyFill="1" applyBorder="1" applyAlignment="1">
      <alignment horizontal="center" vertical="center"/>
      <protection/>
    </xf>
    <xf numFmtId="0" fontId="18" fillId="35" borderId="43" xfId="59" applyFont="1" applyFill="1" applyBorder="1" applyAlignment="1">
      <alignment horizontal="center" vertical="center"/>
      <protection/>
    </xf>
    <xf numFmtId="3" fontId="11" fillId="35" borderId="20" xfId="59" applyNumberFormat="1" applyFont="1" applyFill="1" applyBorder="1" applyAlignment="1" applyProtection="1">
      <alignment horizontal="center" vertical="center" wrapText="1"/>
      <protection/>
    </xf>
    <xf numFmtId="0" fontId="18" fillId="35" borderId="25" xfId="59" applyFont="1" applyFill="1" applyBorder="1" applyAlignment="1">
      <alignment horizontal="center" vertical="center"/>
      <protection/>
    </xf>
    <xf numFmtId="0" fontId="18" fillId="35" borderId="21" xfId="59" applyFont="1" applyFill="1" applyBorder="1" applyAlignment="1">
      <alignment horizontal="center" vertical="center"/>
      <protection/>
    </xf>
    <xf numFmtId="0" fontId="19" fillId="35" borderId="20" xfId="59" applyFont="1" applyFill="1" applyBorder="1" applyAlignment="1">
      <alignment horizontal="center" vertical="center" wrapText="1"/>
      <protection/>
    </xf>
    <xf numFmtId="0" fontId="19" fillId="0" borderId="25" xfId="59" applyFont="1" applyBorder="1" applyAlignment="1">
      <alignment horizontal="center" vertical="center"/>
      <protection/>
    </xf>
    <xf numFmtId="0" fontId="19" fillId="0" borderId="21" xfId="59" applyFont="1" applyBorder="1" applyAlignment="1">
      <alignment horizontal="center" vertical="center"/>
      <protection/>
    </xf>
    <xf numFmtId="0" fontId="11" fillId="35" borderId="26" xfId="59" applyFont="1" applyFill="1" applyBorder="1" applyAlignment="1" applyProtection="1">
      <alignment horizontal="center" vertical="center" wrapText="1"/>
      <protection/>
    </xf>
    <xf numFmtId="0" fontId="19" fillId="35" borderId="44" xfId="59" applyFont="1" applyFill="1" applyBorder="1" applyAlignment="1">
      <alignment horizontal="center" vertical="center"/>
      <protection/>
    </xf>
    <xf numFmtId="0" fontId="19" fillId="35" borderId="45" xfId="59" applyFont="1" applyFill="1" applyBorder="1" applyAlignment="1">
      <alignment horizontal="center" vertical="center"/>
      <protection/>
    </xf>
    <xf numFmtId="0" fontId="11" fillId="35" borderId="41" xfId="59" applyFont="1" applyFill="1" applyBorder="1" applyAlignment="1" applyProtection="1">
      <alignment horizontal="center" vertical="center" wrapText="1"/>
      <protection/>
    </xf>
    <xf numFmtId="0" fontId="11" fillId="35" borderId="20" xfId="59" applyFont="1" applyFill="1" applyBorder="1" applyAlignment="1" applyProtection="1">
      <alignment horizontal="center" vertical="center" wrapText="1"/>
      <protection/>
    </xf>
    <xf numFmtId="0" fontId="19" fillId="35" borderId="41" xfId="59" applyFont="1" applyFill="1" applyBorder="1" applyAlignment="1" applyProtection="1">
      <alignment horizontal="center" vertical="center" wrapText="1"/>
      <protection/>
    </xf>
    <xf numFmtId="42" fontId="11" fillId="35" borderId="41" xfId="59" applyNumberFormat="1" applyFont="1" applyFill="1" applyBorder="1" applyAlignment="1" applyProtection="1">
      <alignment horizontal="center" vertical="center" wrapText="1"/>
      <protection/>
    </xf>
    <xf numFmtId="42" fontId="11" fillId="35" borderId="20" xfId="59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444"/>
  <sheetViews>
    <sheetView tabSelected="1" zoomScalePageLayoutView="0" workbookViewId="0" topLeftCell="A4">
      <selection activeCell="Q4" sqref="Q4:Q10"/>
    </sheetView>
  </sheetViews>
  <sheetFormatPr defaultColWidth="8.7109375" defaultRowHeight="12.75"/>
  <cols>
    <col min="1" max="1" width="18.57421875" style="1" customWidth="1"/>
    <col min="2" max="3" width="10.57421875" style="100" customWidth="1"/>
    <col min="4" max="4" width="11.421875" style="100" customWidth="1"/>
    <col min="5" max="5" width="7.28125" style="100" customWidth="1"/>
    <col min="6" max="6" width="12.00390625" style="100" customWidth="1"/>
    <col min="7" max="8" width="10.8515625" style="1" customWidth="1"/>
    <col min="9" max="9" width="8.7109375" style="1" customWidth="1"/>
    <col min="10" max="11" width="11.7109375" style="100" customWidth="1"/>
    <col min="12" max="12" width="10.8515625" style="100" customWidth="1"/>
    <col min="13" max="13" width="9.421875" style="100" customWidth="1"/>
    <col min="14" max="14" width="11.28125" style="100" customWidth="1"/>
    <col min="15" max="15" width="11.57421875" style="100" customWidth="1"/>
    <col min="16" max="16" width="10.8515625" style="100" customWidth="1"/>
    <col min="17" max="17" width="8.7109375" style="100" customWidth="1"/>
    <col min="18" max="18" width="12.421875" style="1" customWidth="1"/>
    <col min="19" max="19" width="12.00390625" style="1" customWidth="1"/>
    <col min="20" max="20" width="12.8515625" style="1" customWidth="1"/>
    <col min="21" max="21" width="8.140625" style="1" customWidth="1"/>
    <col min="22" max="22" width="16.00390625" style="1" hidden="1" customWidth="1"/>
    <col min="23" max="23" width="0" style="1" hidden="1" customWidth="1"/>
    <col min="24" max="24" width="14.421875" style="1" hidden="1" customWidth="1"/>
    <col min="25" max="25" width="16.57421875" style="1" customWidth="1"/>
    <col min="26" max="16384" width="8.7109375" style="1" customWidth="1"/>
  </cols>
  <sheetData>
    <row r="1" spans="1:21" ht="23.25" customHeight="1">
      <c r="A1" s="117" t="s">
        <v>59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9"/>
    </row>
    <row r="2" spans="1:22" ht="74.25" customHeight="1" thickBot="1">
      <c r="A2" s="120" t="s">
        <v>45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2"/>
      <c r="V2" s="2"/>
    </row>
    <row r="3" spans="1:104" ht="18.75" customHeight="1">
      <c r="A3" s="3" t="s">
        <v>16</v>
      </c>
      <c r="B3" s="4" t="s">
        <v>17</v>
      </c>
      <c r="C3" s="5" t="s">
        <v>18</v>
      </c>
      <c r="D3" s="5" t="s">
        <v>19</v>
      </c>
      <c r="E3" s="6" t="s">
        <v>20</v>
      </c>
      <c r="F3" s="7" t="s">
        <v>21</v>
      </c>
      <c r="G3" s="8" t="s">
        <v>22</v>
      </c>
      <c r="H3" s="8" t="s">
        <v>23</v>
      </c>
      <c r="I3" s="9" t="s">
        <v>24</v>
      </c>
      <c r="J3" s="7" t="s">
        <v>25</v>
      </c>
      <c r="K3" s="5" t="s">
        <v>26</v>
      </c>
      <c r="L3" s="5" t="s">
        <v>27</v>
      </c>
      <c r="M3" s="6" t="s">
        <v>28</v>
      </c>
      <c r="N3" s="10" t="s">
        <v>29</v>
      </c>
      <c r="O3" s="8" t="s">
        <v>30</v>
      </c>
      <c r="P3" s="8" t="s">
        <v>31</v>
      </c>
      <c r="Q3" s="9" t="s">
        <v>32</v>
      </c>
      <c r="R3" s="11" t="s">
        <v>33</v>
      </c>
      <c r="S3" s="12" t="s">
        <v>34</v>
      </c>
      <c r="T3" s="12" t="s">
        <v>38</v>
      </c>
      <c r="U3" s="13" t="s">
        <v>39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22" ht="13.5" customHeight="1">
      <c r="A4" s="123" t="s">
        <v>36</v>
      </c>
      <c r="B4" s="126" t="s">
        <v>46</v>
      </c>
      <c r="C4" s="129" t="s">
        <v>53</v>
      </c>
      <c r="D4" s="132" t="s">
        <v>47</v>
      </c>
      <c r="E4" s="135" t="s">
        <v>48</v>
      </c>
      <c r="F4" s="138" t="s">
        <v>49</v>
      </c>
      <c r="G4" s="139" t="s">
        <v>51</v>
      </c>
      <c r="H4" s="132" t="s">
        <v>47</v>
      </c>
      <c r="I4" s="135" t="s">
        <v>48</v>
      </c>
      <c r="J4" s="140" t="s">
        <v>50</v>
      </c>
      <c r="K4" s="139" t="s">
        <v>58</v>
      </c>
      <c r="L4" s="132" t="s">
        <v>47</v>
      </c>
      <c r="M4" s="135" t="s">
        <v>48</v>
      </c>
      <c r="N4" s="138" t="s">
        <v>52</v>
      </c>
      <c r="O4" s="139" t="s">
        <v>54</v>
      </c>
      <c r="P4" s="132" t="s">
        <v>47</v>
      </c>
      <c r="Q4" s="135" t="s">
        <v>48</v>
      </c>
      <c r="R4" s="141" t="s">
        <v>55</v>
      </c>
      <c r="S4" s="142" t="s">
        <v>56</v>
      </c>
      <c r="T4" s="132" t="s">
        <v>47</v>
      </c>
      <c r="U4" s="135" t="s">
        <v>48</v>
      </c>
      <c r="V4" s="2"/>
    </row>
    <row r="5" spans="1:22" ht="12.75" customHeight="1">
      <c r="A5" s="124"/>
      <c r="B5" s="127"/>
      <c r="C5" s="130"/>
      <c r="D5" s="133"/>
      <c r="E5" s="136"/>
      <c r="F5" s="127"/>
      <c r="G5" s="130"/>
      <c r="H5" s="133"/>
      <c r="I5" s="136"/>
      <c r="J5" s="127"/>
      <c r="K5" s="130"/>
      <c r="L5" s="133"/>
      <c r="M5" s="136"/>
      <c r="N5" s="127"/>
      <c r="O5" s="130"/>
      <c r="P5" s="133"/>
      <c r="Q5" s="136"/>
      <c r="R5" s="127"/>
      <c r="S5" s="130"/>
      <c r="T5" s="133"/>
      <c r="U5" s="136"/>
      <c r="V5" s="2"/>
    </row>
    <row r="6" spans="1:22" ht="12.75" customHeight="1">
      <c r="A6" s="124"/>
      <c r="B6" s="127"/>
      <c r="C6" s="130"/>
      <c r="D6" s="133"/>
      <c r="E6" s="136"/>
      <c r="F6" s="127"/>
      <c r="G6" s="130"/>
      <c r="H6" s="133"/>
      <c r="I6" s="136"/>
      <c r="J6" s="127"/>
      <c r="K6" s="130"/>
      <c r="L6" s="133"/>
      <c r="M6" s="136"/>
      <c r="N6" s="127"/>
      <c r="O6" s="130"/>
      <c r="P6" s="133"/>
      <c r="Q6" s="136"/>
      <c r="R6" s="127"/>
      <c r="S6" s="130"/>
      <c r="T6" s="133"/>
      <c r="U6" s="136"/>
      <c r="V6" s="2"/>
    </row>
    <row r="7" spans="1:24" ht="13.5">
      <c r="A7" s="124"/>
      <c r="B7" s="127"/>
      <c r="C7" s="130"/>
      <c r="D7" s="133"/>
      <c r="E7" s="136"/>
      <c r="F7" s="127"/>
      <c r="G7" s="130"/>
      <c r="H7" s="133"/>
      <c r="I7" s="136"/>
      <c r="J7" s="127"/>
      <c r="K7" s="130"/>
      <c r="L7" s="133"/>
      <c r="M7" s="136"/>
      <c r="N7" s="127"/>
      <c r="O7" s="130"/>
      <c r="P7" s="133"/>
      <c r="Q7" s="136"/>
      <c r="R7" s="127"/>
      <c r="S7" s="130"/>
      <c r="T7" s="133"/>
      <c r="U7" s="136"/>
      <c r="V7" s="2"/>
      <c r="X7" s="14" t="s">
        <v>14</v>
      </c>
    </row>
    <row r="8" spans="1:24" ht="14.25" customHeight="1">
      <c r="A8" s="124"/>
      <c r="B8" s="127"/>
      <c r="C8" s="130"/>
      <c r="D8" s="133"/>
      <c r="E8" s="136"/>
      <c r="F8" s="127"/>
      <c r="G8" s="130"/>
      <c r="H8" s="133"/>
      <c r="I8" s="136"/>
      <c r="J8" s="127"/>
      <c r="K8" s="130"/>
      <c r="L8" s="133"/>
      <c r="M8" s="136"/>
      <c r="N8" s="127"/>
      <c r="O8" s="130"/>
      <c r="P8" s="133"/>
      <c r="Q8" s="136"/>
      <c r="R8" s="127"/>
      <c r="S8" s="130"/>
      <c r="T8" s="133"/>
      <c r="U8" s="136"/>
      <c r="V8" s="2"/>
      <c r="X8" s="14" t="s">
        <v>15</v>
      </c>
    </row>
    <row r="9" spans="1:22" s="16" customFormat="1" ht="18" customHeight="1">
      <c r="A9" s="124"/>
      <c r="B9" s="127"/>
      <c r="C9" s="130"/>
      <c r="D9" s="133"/>
      <c r="E9" s="136"/>
      <c r="F9" s="127"/>
      <c r="G9" s="130"/>
      <c r="H9" s="133"/>
      <c r="I9" s="136"/>
      <c r="J9" s="127"/>
      <c r="K9" s="130"/>
      <c r="L9" s="133"/>
      <c r="M9" s="136"/>
      <c r="N9" s="127"/>
      <c r="O9" s="130"/>
      <c r="P9" s="133"/>
      <c r="Q9" s="136"/>
      <c r="R9" s="127"/>
      <c r="S9" s="130"/>
      <c r="T9" s="133"/>
      <c r="U9" s="136"/>
      <c r="V9" s="15"/>
    </row>
    <row r="10" spans="1:22" s="18" customFormat="1" ht="15.75" customHeight="1">
      <c r="A10" s="125"/>
      <c r="B10" s="128"/>
      <c r="C10" s="131"/>
      <c r="D10" s="134"/>
      <c r="E10" s="137"/>
      <c r="F10" s="128"/>
      <c r="G10" s="131"/>
      <c r="H10" s="134"/>
      <c r="I10" s="137"/>
      <c r="J10" s="128"/>
      <c r="K10" s="131"/>
      <c r="L10" s="134"/>
      <c r="M10" s="137"/>
      <c r="N10" s="128"/>
      <c r="O10" s="131"/>
      <c r="P10" s="134"/>
      <c r="Q10" s="137"/>
      <c r="R10" s="128"/>
      <c r="S10" s="131"/>
      <c r="T10" s="134"/>
      <c r="U10" s="137"/>
      <c r="V10" s="17"/>
    </row>
    <row r="11" spans="1:22" ht="12" customHeight="1">
      <c r="A11" s="19"/>
      <c r="B11" s="20"/>
      <c r="C11" s="21"/>
      <c r="D11" s="21"/>
      <c r="E11" s="22"/>
      <c r="F11" s="23"/>
      <c r="G11" s="24"/>
      <c r="H11" s="25"/>
      <c r="I11" s="26"/>
      <c r="J11" s="27"/>
      <c r="K11" s="28"/>
      <c r="L11" s="29"/>
      <c r="M11" s="30"/>
      <c r="N11" s="27"/>
      <c r="O11" s="31"/>
      <c r="P11" s="29"/>
      <c r="Q11" s="30"/>
      <c r="R11" s="32"/>
      <c r="S11" s="33"/>
      <c r="T11" s="34"/>
      <c r="U11" s="30"/>
      <c r="V11" s="2"/>
    </row>
    <row r="12" spans="1:25" ht="13.5">
      <c r="A12" s="35" t="s">
        <v>1</v>
      </c>
      <c r="B12" s="36">
        <v>197186</v>
      </c>
      <c r="C12" s="33">
        <v>201318</v>
      </c>
      <c r="D12" s="37">
        <f>B12-C12</f>
        <v>-4132</v>
      </c>
      <c r="E12" s="38">
        <f>SUM(B12/C12)-1</f>
        <v>-0.020524741950545877</v>
      </c>
      <c r="F12" s="36">
        <v>226247</v>
      </c>
      <c r="G12" s="33">
        <v>267121</v>
      </c>
      <c r="H12" s="39">
        <f>F12-G12</f>
        <v>-40874</v>
      </c>
      <c r="I12" s="38">
        <f>SUM(F12/G12)-1</f>
        <v>-0.15301679763103615</v>
      </c>
      <c r="J12" s="110">
        <v>308649</v>
      </c>
      <c r="K12" s="40">
        <v>333461</v>
      </c>
      <c r="L12" s="41">
        <f>J12-K12</f>
        <v>-24812</v>
      </c>
      <c r="M12" s="38">
        <f>SUM(J12/K12)-1</f>
        <v>-0.07440750192676204</v>
      </c>
      <c r="N12" s="36">
        <v>253972</v>
      </c>
      <c r="O12" s="33">
        <v>274419</v>
      </c>
      <c r="P12" s="41">
        <f>N12-O12</f>
        <v>-20447</v>
      </c>
      <c r="Q12" s="38">
        <f>SUM(N12/O12)-1</f>
        <v>-0.07451014689216129</v>
      </c>
      <c r="R12" s="42">
        <f>SUM(B12+F12+J12+N12)</f>
        <v>986054</v>
      </c>
      <c r="S12" s="43">
        <f>SUM(C12+G12+K12+O12)</f>
        <v>1076319</v>
      </c>
      <c r="T12" s="44">
        <f>R12-S12</f>
        <v>-90265</v>
      </c>
      <c r="U12" s="45">
        <f>SUM(R12/S12)-1</f>
        <v>-0.08386454201774751</v>
      </c>
      <c r="V12" s="2"/>
      <c r="X12" s="46">
        <f aca="true" t="shared" si="0" ref="X12:X27">SUM(S12-R12)</f>
        <v>90265</v>
      </c>
      <c r="Y12" s="47"/>
    </row>
    <row r="13" spans="1:25" ht="13.5">
      <c r="A13" s="35" t="s">
        <v>4</v>
      </c>
      <c r="B13" s="36">
        <v>1039421</v>
      </c>
      <c r="C13" s="33">
        <v>1045800</v>
      </c>
      <c r="D13" s="37">
        <f aca="true" t="shared" si="1" ref="D13:D29">B13-C13</f>
        <v>-6379</v>
      </c>
      <c r="E13" s="38">
        <f aca="true" t="shared" si="2" ref="E13:E29">SUM(B13/C13)-1</f>
        <v>-0.0060996366418053505</v>
      </c>
      <c r="F13" s="36">
        <v>1150086</v>
      </c>
      <c r="G13" s="33">
        <v>1231310</v>
      </c>
      <c r="H13" s="39">
        <f aca="true" t="shared" si="3" ref="H13:H27">F13-G13</f>
        <v>-81224</v>
      </c>
      <c r="I13" s="38">
        <f aca="true" t="shared" si="4" ref="I13:I29">SUM(F13/G13)-1</f>
        <v>-0.06596551640123116</v>
      </c>
      <c r="J13" s="111">
        <v>739234</v>
      </c>
      <c r="K13" s="40">
        <v>871570</v>
      </c>
      <c r="L13" s="41">
        <f aca="true" t="shared" si="5" ref="L13:L29">J13-K13</f>
        <v>-132336</v>
      </c>
      <c r="M13" s="38">
        <f aca="true" t="shared" si="6" ref="M13:M29">SUM(J13/K13)-1</f>
        <v>-0.15183634131509804</v>
      </c>
      <c r="N13" s="36">
        <v>1448419</v>
      </c>
      <c r="O13" s="33">
        <v>1633387</v>
      </c>
      <c r="P13" s="41">
        <f aca="true" t="shared" si="7" ref="P13:P29">N13-O13</f>
        <v>-184968</v>
      </c>
      <c r="Q13" s="38">
        <f aca="true" t="shared" si="8" ref="Q13:Q29">SUM(N13/O13)-1</f>
        <v>-0.1132419934773572</v>
      </c>
      <c r="R13" s="42">
        <f aca="true" t="shared" si="9" ref="R13:S29">SUM(B13+F13+J13+N13)</f>
        <v>4377160</v>
      </c>
      <c r="S13" s="43">
        <f t="shared" si="9"/>
        <v>4782067</v>
      </c>
      <c r="T13" s="44">
        <f aca="true" t="shared" si="10" ref="T13:T29">R13-S13</f>
        <v>-404907</v>
      </c>
      <c r="U13" s="45">
        <f aca="true" t="shared" si="11" ref="U13:U29">SUM(R13/S13)-1</f>
        <v>-0.0846719629816981</v>
      </c>
      <c r="V13" s="2"/>
      <c r="X13" s="46">
        <f t="shared" si="0"/>
        <v>404907</v>
      </c>
      <c r="Y13" s="47"/>
    </row>
    <row r="14" spans="1:25" ht="13.5">
      <c r="A14" s="35" t="s">
        <v>2</v>
      </c>
      <c r="B14" s="36">
        <v>588412</v>
      </c>
      <c r="C14" s="33">
        <v>593362</v>
      </c>
      <c r="D14" s="37">
        <f t="shared" si="1"/>
        <v>-4950</v>
      </c>
      <c r="E14" s="38">
        <f t="shared" si="2"/>
        <v>-0.00834229357458005</v>
      </c>
      <c r="F14" s="36">
        <v>772017</v>
      </c>
      <c r="G14" s="33">
        <v>893951</v>
      </c>
      <c r="H14" s="39">
        <f t="shared" si="3"/>
        <v>-121934</v>
      </c>
      <c r="I14" s="38">
        <f t="shared" si="4"/>
        <v>-0.13639897488788533</v>
      </c>
      <c r="J14" s="111">
        <v>754476</v>
      </c>
      <c r="K14" s="40">
        <v>786386</v>
      </c>
      <c r="L14" s="41">
        <f t="shared" si="5"/>
        <v>-31910</v>
      </c>
      <c r="M14" s="38">
        <f t="shared" si="6"/>
        <v>-0.040578036740226864</v>
      </c>
      <c r="N14" s="36">
        <v>800734</v>
      </c>
      <c r="O14" s="33">
        <v>972396</v>
      </c>
      <c r="P14" s="41">
        <f t="shared" si="7"/>
        <v>-171662</v>
      </c>
      <c r="Q14" s="38">
        <f t="shared" si="8"/>
        <v>-0.17653507418788228</v>
      </c>
      <c r="R14" s="42">
        <f t="shared" si="9"/>
        <v>2915639</v>
      </c>
      <c r="S14" s="43">
        <f t="shared" si="9"/>
        <v>3246095</v>
      </c>
      <c r="T14" s="44">
        <f t="shared" si="10"/>
        <v>-330456</v>
      </c>
      <c r="U14" s="45">
        <f t="shared" si="11"/>
        <v>-0.10180108715240932</v>
      </c>
      <c r="V14" s="2"/>
      <c r="X14" s="46">
        <f t="shared" si="0"/>
        <v>330456</v>
      </c>
      <c r="Y14" s="47"/>
    </row>
    <row r="15" spans="1:25" ht="13.5">
      <c r="A15" s="35" t="s">
        <v>3</v>
      </c>
      <c r="B15" s="36">
        <v>392274</v>
      </c>
      <c r="C15" s="33">
        <v>397341</v>
      </c>
      <c r="D15" s="37">
        <f t="shared" si="1"/>
        <v>-5067</v>
      </c>
      <c r="E15" s="38">
        <f>SUM(B15/C15)-1</f>
        <v>-0.012752270719608605</v>
      </c>
      <c r="F15" s="36">
        <v>527909</v>
      </c>
      <c r="G15" s="33">
        <v>501251</v>
      </c>
      <c r="H15" s="39">
        <f t="shared" si="3"/>
        <v>26658</v>
      </c>
      <c r="I15" s="38">
        <f t="shared" si="4"/>
        <v>0.05318293629339399</v>
      </c>
      <c r="J15" s="111">
        <v>492505</v>
      </c>
      <c r="K15" s="40">
        <v>538109</v>
      </c>
      <c r="L15" s="41">
        <f t="shared" si="5"/>
        <v>-45604</v>
      </c>
      <c r="M15" s="38">
        <f t="shared" si="6"/>
        <v>-0.08474862899524072</v>
      </c>
      <c r="N15" s="36">
        <v>609977</v>
      </c>
      <c r="O15" s="33">
        <v>588210</v>
      </c>
      <c r="P15" s="41">
        <f t="shared" si="7"/>
        <v>21767</v>
      </c>
      <c r="Q15" s="38">
        <f t="shared" si="8"/>
        <v>0.03700549123612307</v>
      </c>
      <c r="R15" s="42">
        <f t="shared" si="9"/>
        <v>2022665</v>
      </c>
      <c r="S15" s="43">
        <f t="shared" si="9"/>
        <v>2024911</v>
      </c>
      <c r="T15" s="44">
        <f t="shared" si="10"/>
        <v>-2246</v>
      </c>
      <c r="U15" s="45">
        <f t="shared" si="11"/>
        <v>-0.0011091845518148569</v>
      </c>
      <c r="V15" s="2"/>
      <c r="X15" s="46">
        <f t="shared" si="0"/>
        <v>2246</v>
      </c>
      <c r="Y15" s="47"/>
    </row>
    <row r="16" spans="1:25" ht="13.5">
      <c r="A16" s="35" t="s">
        <v>9</v>
      </c>
      <c r="B16" s="36">
        <v>401714</v>
      </c>
      <c r="C16" s="33">
        <v>408996</v>
      </c>
      <c r="D16" s="37">
        <f t="shared" si="1"/>
        <v>-7282</v>
      </c>
      <c r="E16" s="38">
        <f t="shared" si="2"/>
        <v>-0.01780457510586897</v>
      </c>
      <c r="F16" s="36">
        <v>508062</v>
      </c>
      <c r="G16" s="33">
        <v>558719</v>
      </c>
      <c r="H16" s="39">
        <f t="shared" si="3"/>
        <v>-50657</v>
      </c>
      <c r="I16" s="38">
        <f t="shared" si="4"/>
        <v>-0.09066632779626249</v>
      </c>
      <c r="J16" s="111">
        <v>443921</v>
      </c>
      <c r="K16" s="40">
        <v>484090</v>
      </c>
      <c r="L16" s="41">
        <f t="shared" si="5"/>
        <v>-40169</v>
      </c>
      <c r="M16" s="38">
        <f t="shared" si="6"/>
        <v>-0.0829783717903696</v>
      </c>
      <c r="N16" s="36">
        <v>541216</v>
      </c>
      <c r="O16" s="33">
        <v>604914</v>
      </c>
      <c r="P16" s="41">
        <f t="shared" si="7"/>
        <v>-63698</v>
      </c>
      <c r="Q16" s="38">
        <f t="shared" si="8"/>
        <v>-0.1053009188082934</v>
      </c>
      <c r="R16" s="42">
        <f t="shared" si="9"/>
        <v>1894913</v>
      </c>
      <c r="S16" s="43">
        <f t="shared" si="9"/>
        <v>2056719</v>
      </c>
      <c r="T16" s="44">
        <f t="shared" si="10"/>
        <v>-161806</v>
      </c>
      <c r="U16" s="45">
        <f t="shared" si="11"/>
        <v>-0.07867190413469216</v>
      </c>
      <c r="V16" s="2"/>
      <c r="X16" s="46">
        <f t="shared" si="0"/>
        <v>161806</v>
      </c>
      <c r="Y16" s="47"/>
    </row>
    <row r="17" spans="1:29" s="49" customFormat="1" ht="13.5">
      <c r="A17" s="35" t="s">
        <v>8</v>
      </c>
      <c r="B17" s="36">
        <v>907265</v>
      </c>
      <c r="C17" s="33">
        <v>921830</v>
      </c>
      <c r="D17" s="37">
        <f t="shared" si="1"/>
        <v>-14565</v>
      </c>
      <c r="E17" s="38">
        <f t="shared" si="2"/>
        <v>-0.0158000932926895</v>
      </c>
      <c r="F17" s="36">
        <v>738278</v>
      </c>
      <c r="G17" s="33">
        <v>841803</v>
      </c>
      <c r="H17" s="39">
        <f t="shared" si="3"/>
        <v>-103525</v>
      </c>
      <c r="I17" s="38">
        <f t="shared" si="4"/>
        <v>-0.12298007966234381</v>
      </c>
      <c r="J17" s="111">
        <v>797343</v>
      </c>
      <c r="K17" s="40">
        <v>831056</v>
      </c>
      <c r="L17" s="41">
        <f t="shared" si="5"/>
        <v>-33713</v>
      </c>
      <c r="M17" s="38">
        <f t="shared" si="6"/>
        <v>-0.04056646002194797</v>
      </c>
      <c r="N17" s="36">
        <v>834005</v>
      </c>
      <c r="O17" s="33">
        <v>965237</v>
      </c>
      <c r="P17" s="41">
        <f t="shared" si="7"/>
        <v>-131232</v>
      </c>
      <c r="Q17" s="38">
        <f t="shared" si="8"/>
        <v>-0.13595831904495992</v>
      </c>
      <c r="R17" s="42">
        <f t="shared" si="9"/>
        <v>3276891</v>
      </c>
      <c r="S17" s="43">
        <f t="shared" si="9"/>
        <v>3559926</v>
      </c>
      <c r="T17" s="44">
        <f t="shared" si="10"/>
        <v>-283035</v>
      </c>
      <c r="U17" s="45">
        <f t="shared" si="11"/>
        <v>-0.07950586613317245</v>
      </c>
      <c r="V17" s="2"/>
      <c r="W17" s="2"/>
      <c r="X17" s="46">
        <f t="shared" si="0"/>
        <v>283035</v>
      </c>
      <c r="Y17" s="48"/>
      <c r="Z17" s="2"/>
      <c r="AA17" s="2"/>
      <c r="AB17" s="2"/>
      <c r="AC17" s="2"/>
    </row>
    <row r="18" spans="1:25" ht="13.5">
      <c r="A18" s="35" t="s">
        <v>42</v>
      </c>
      <c r="B18" s="36">
        <v>382835</v>
      </c>
      <c r="C18" s="33">
        <v>385686</v>
      </c>
      <c r="D18" s="37">
        <f t="shared" si="1"/>
        <v>-2851</v>
      </c>
      <c r="E18" s="38">
        <f t="shared" si="2"/>
        <v>-0.007392023563209449</v>
      </c>
      <c r="F18" s="36">
        <v>284793</v>
      </c>
      <c r="G18" s="33">
        <v>362901</v>
      </c>
      <c r="H18" s="39">
        <f t="shared" si="3"/>
        <v>-78108</v>
      </c>
      <c r="I18" s="38">
        <f t="shared" si="4"/>
        <v>-0.2152322534244877</v>
      </c>
      <c r="J18" s="111">
        <v>326749</v>
      </c>
      <c r="K18" s="40">
        <v>372936</v>
      </c>
      <c r="L18" s="41">
        <f t="shared" si="5"/>
        <v>-46187</v>
      </c>
      <c r="M18" s="38">
        <f t="shared" si="6"/>
        <v>-0.12384698715061027</v>
      </c>
      <c r="N18" s="36">
        <v>492418</v>
      </c>
      <c r="O18" s="33">
        <v>633549</v>
      </c>
      <c r="P18" s="41">
        <f t="shared" si="7"/>
        <v>-141131</v>
      </c>
      <c r="Q18" s="38">
        <f t="shared" si="8"/>
        <v>-0.22276256453723386</v>
      </c>
      <c r="R18" s="42">
        <f t="shared" si="9"/>
        <v>1486795</v>
      </c>
      <c r="S18" s="43">
        <f t="shared" si="9"/>
        <v>1755072</v>
      </c>
      <c r="T18" s="44">
        <f t="shared" si="10"/>
        <v>-268277</v>
      </c>
      <c r="U18" s="45">
        <f t="shared" si="11"/>
        <v>-0.15285811636217772</v>
      </c>
      <c r="V18" s="2"/>
      <c r="X18" s="46">
        <f t="shared" si="0"/>
        <v>268277</v>
      </c>
      <c r="Y18" s="47"/>
    </row>
    <row r="19" spans="1:25" ht="13.5">
      <c r="A19" s="35" t="s">
        <v>10</v>
      </c>
      <c r="B19" s="36">
        <v>444717</v>
      </c>
      <c r="C19" s="33">
        <v>452438</v>
      </c>
      <c r="D19" s="37">
        <f t="shared" si="1"/>
        <v>-7721</v>
      </c>
      <c r="E19" s="38">
        <f t="shared" si="2"/>
        <v>-0.0170653216573321</v>
      </c>
      <c r="F19" s="36">
        <v>480278</v>
      </c>
      <c r="G19" s="33">
        <v>383122</v>
      </c>
      <c r="H19" s="39">
        <f t="shared" si="3"/>
        <v>97156</v>
      </c>
      <c r="I19" s="38">
        <f t="shared" si="4"/>
        <v>0.25359024018458864</v>
      </c>
      <c r="J19" s="111">
        <v>491552</v>
      </c>
      <c r="K19" s="40">
        <v>563040</v>
      </c>
      <c r="L19" s="41">
        <f t="shared" si="5"/>
        <v>-71488</v>
      </c>
      <c r="M19" s="38">
        <f t="shared" si="6"/>
        <v>-0.1269678886047172</v>
      </c>
      <c r="N19" s="36">
        <v>513490</v>
      </c>
      <c r="O19" s="33">
        <v>402083</v>
      </c>
      <c r="P19" s="41">
        <f t="shared" si="7"/>
        <v>111407</v>
      </c>
      <c r="Q19" s="38">
        <f t="shared" si="8"/>
        <v>0.277074633844256</v>
      </c>
      <c r="R19" s="42">
        <f t="shared" si="9"/>
        <v>1930037</v>
      </c>
      <c r="S19" s="43">
        <f t="shared" si="9"/>
        <v>1800683</v>
      </c>
      <c r="T19" s="44">
        <f t="shared" si="10"/>
        <v>129354</v>
      </c>
      <c r="U19" s="45">
        <f t="shared" si="11"/>
        <v>0.07183607553356142</v>
      </c>
      <c r="V19" s="2"/>
      <c r="X19" s="46">
        <f t="shared" si="0"/>
        <v>-129354</v>
      </c>
      <c r="Y19" s="47"/>
    </row>
    <row r="20" spans="1:25" ht="13.5">
      <c r="A20" s="35" t="s">
        <v>11</v>
      </c>
      <c r="B20" s="36">
        <v>373395</v>
      </c>
      <c r="C20" s="33">
        <v>377209</v>
      </c>
      <c r="D20" s="37">
        <f t="shared" si="1"/>
        <v>-3814</v>
      </c>
      <c r="E20" s="38">
        <f t="shared" si="2"/>
        <v>-0.010111105514449603</v>
      </c>
      <c r="F20" s="36">
        <v>542793</v>
      </c>
      <c r="G20" s="33">
        <v>545948</v>
      </c>
      <c r="H20" s="39">
        <f t="shared" si="3"/>
        <v>-3155</v>
      </c>
      <c r="I20" s="38">
        <f t="shared" si="4"/>
        <v>-0.0057789386534981</v>
      </c>
      <c r="J20" s="111">
        <v>477263</v>
      </c>
      <c r="K20" s="40">
        <v>536031</v>
      </c>
      <c r="L20" s="41">
        <f t="shared" si="5"/>
        <v>-58768</v>
      </c>
      <c r="M20" s="38">
        <f t="shared" si="6"/>
        <v>-0.10963545018851517</v>
      </c>
      <c r="N20" s="36">
        <v>598887</v>
      </c>
      <c r="O20" s="33">
        <v>579858</v>
      </c>
      <c r="P20" s="41">
        <f t="shared" si="7"/>
        <v>19029</v>
      </c>
      <c r="Q20" s="38">
        <f t="shared" si="8"/>
        <v>0.032816655112113624</v>
      </c>
      <c r="R20" s="42">
        <f t="shared" si="9"/>
        <v>1992338</v>
      </c>
      <c r="S20" s="43">
        <f t="shared" si="9"/>
        <v>2039046</v>
      </c>
      <c r="T20" s="44">
        <f t="shared" si="10"/>
        <v>-46708</v>
      </c>
      <c r="U20" s="45">
        <f t="shared" si="11"/>
        <v>-0.022906790724682047</v>
      </c>
      <c r="V20" s="2"/>
      <c r="X20" s="46">
        <f t="shared" si="0"/>
        <v>46708</v>
      </c>
      <c r="Y20" s="47"/>
    </row>
    <row r="21" spans="1:25" ht="13.5">
      <c r="A21" s="35" t="s">
        <v>12</v>
      </c>
      <c r="B21" s="36">
        <v>715324</v>
      </c>
      <c r="C21" s="33">
        <v>731106</v>
      </c>
      <c r="D21" s="37">
        <f t="shared" si="1"/>
        <v>-15782</v>
      </c>
      <c r="E21" s="38">
        <f t="shared" si="2"/>
        <v>-0.021586473096924408</v>
      </c>
      <c r="F21" s="36">
        <v>1434879</v>
      </c>
      <c r="G21" s="33">
        <v>1323898</v>
      </c>
      <c r="H21" s="39">
        <f t="shared" si="3"/>
        <v>110981</v>
      </c>
      <c r="I21" s="38">
        <f t="shared" si="4"/>
        <v>0.0838289656756035</v>
      </c>
      <c r="J21" s="111">
        <v>723992</v>
      </c>
      <c r="K21" s="40">
        <v>820667</v>
      </c>
      <c r="L21" s="41">
        <f t="shared" si="5"/>
        <v>-96675</v>
      </c>
      <c r="M21" s="38">
        <f t="shared" si="6"/>
        <v>-0.11780052079588921</v>
      </c>
      <c r="N21" s="36">
        <v>1600359</v>
      </c>
      <c r="O21" s="33">
        <v>1438908</v>
      </c>
      <c r="P21" s="41">
        <f t="shared" si="7"/>
        <v>161451</v>
      </c>
      <c r="Q21" s="38">
        <f t="shared" si="8"/>
        <v>0.11220383791041533</v>
      </c>
      <c r="R21" s="42">
        <f t="shared" si="9"/>
        <v>4474554</v>
      </c>
      <c r="S21" s="43">
        <f t="shared" si="9"/>
        <v>4314579</v>
      </c>
      <c r="T21" s="44">
        <f t="shared" si="10"/>
        <v>159975</v>
      </c>
      <c r="U21" s="45">
        <f t="shared" si="11"/>
        <v>0.037077777461022254</v>
      </c>
      <c r="V21" s="2"/>
      <c r="X21" s="46">
        <f t="shared" si="0"/>
        <v>-159975</v>
      </c>
      <c r="Y21" s="47"/>
    </row>
    <row r="22" spans="1:25" ht="13.5">
      <c r="A22" s="35" t="s">
        <v>40</v>
      </c>
      <c r="B22" s="36">
        <v>549604</v>
      </c>
      <c r="C22" s="33">
        <v>554159</v>
      </c>
      <c r="D22" s="37">
        <f t="shared" si="1"/>
        <v>-4555</v>
      </c>
      <c r="E22" s="38">
        <f t="shared" si="2"/>
        <v>-0.008219662587813259</v>
      </c>
      <c r="F22" s="36">
        <v>606301</v>
      </c>
      <c r="G22" s="33">
        <v>584261</v>
      </c>
      <c r="H22" s="39">
        <f t="shared" si="3"/>
        <v>22040</v>
      </c>
      <c r="I22" s="38">
        <f t="shared" si="4"/>
        <v>0.037722867006354965</v>
      </c>
      <c r="J22" s="111">
        <v>602056</v>
      </c>
      <c r="K22" s="40">
        <v>664845</v>
      </c>
      <c r="L22" s="41">
        <f t="shared" si="5"/>
        <v>-62789</v>
      </c>
      <c r="M22" s="38">
        <f t="shared" si="6"/>
        <v>-0.0944415615669818</v>
      </c>
      <c r="N22" s="36">
        <v>637704</v>
      </c>
      <c r="O22" s="33">
        <v>628776</v>
      </c>
      <c r="P22" s="41">
        <f t="shared" si="7"/>
        <v>8928</v>
      </c>
      <c r="Q22" s="38">
        <f t="shared" si="8"/>
        <v>0.014199015229588996</v>
      </c>
      <c r="R22" s="42">
        <f t="shared" si="9"/>
        <v>2395665</v>
      </c>
      <c r="S22" s="43">
        <f t="shared" si="9"/>
        <v>2432041</v>
      </c>
      <c r="T22" s="44">
        <f t="shared" si="10"/>
        <v>-36376</v>
      </c>
      <c r="U22" s="45">
        <f t="shared" si="11"/>
        <v>-0.014956984688991648</v>
      </c>
      <c r="V22" s="2"/>
      <c r="X22" s="46">
        <f t="shared" si="0"/>
        <v>36376</v>
      </c>
      <c r="Y22" s="47"/>
    </row>
    <row r="23" spans="1:25" ht="13.5">
      <c r="A23" s="35" t="s">
        <v>6</v>
      </c>
      <c r="B23" s="36">
        <v>1232412</v>
      </c>
      <c r="C23" s="33">
        <v>1236524</v>
      </c>
      <c r="D23" s="37">
        <f t="shared" si="1"/>
        <v>-4112</v>
      </c>
      <c r="E23" s="38">
        <f t="shared" si="2"/>
        <v>-0.003325451022382131</v>
      </c>
      <c r="F23" s="36">
        <v>671793</v>
      </c>
      <c r="G23" s="33">
        <v>781142</v>
      </c>
      <c r="H23" s="39">
        <f t="shared" si="3"/>
        <v>-109349</v>
      </c>
      <c r="I23" s="38">
        <f t="shared" si="4"/>
        <v>-0.13998607167454824</v>
      </c>
      <c r="J23" s="111">
        <v>763049</v>
      </c>
      <c r="K23" s="40">
        <v>807163</v>
      </c>
      <c r="L23" s="41">
        <f t="shared" si="5"/>
        <v>-44114</v>
      </c>
      <c r="M23" s="38">
        <f t="shared" si="6"/>
        <v>-0.0546531493638831</v>
      </c>
      <c r="N23" s="36">
        <v>664321</v>
      </c>
      <c r="O23" s="33">
        <v>771951</v>
      </c>
      <c r="P23" s="41">
        <f t="shared" si="7"/>
        <v>-107630</v>
      </c>
      <c r="Q23" s="38">
        <f t="shared" si="8"/>
        <v>-0.13942594802001684</v>
      </c>
      <c r="R23" s="42">
        <f t="shared" si="9"/>
        <v>3331575</v>
      </c>
      <c r="S23" s="43">
        <f t="shared" si="9"/>
        <v>3596780</v>
      </c>
      <c r="T23" s="44">
        <f t="shared" si="10"/>
        <v>-265205</v>
      </c>
      <c r="U23" s="45">
        <f t="shared" si="11"/>
        <v>-0.07373400652806117</v>
      </c>
      <c r="V23" s="2"/>
      <c r="X23" s="46">
        <f t="shared" si="0"/>
        <v>265205</v>
      </c>
      <c r="Y23" s="47"/>
    </row>
    <row r="24" spans="1:25" ht="13.5">
      <c r="A24" s="35" t="s">
        <v>41</v>
      </c>
      <c r="B24" s="36">
        <v>1386595</v>
      </c>
      <c r="C24" s="33">
        <v>1382745</v>
      </c>
      <c r="D24" s="37">
        <f t="shared" si="1"/>
        <v>3850</v>
      </c>
      <c r="E24" s="38">
        <f t="shared" si="2"/>
        <v>0.002784316703368983</v>
      </c>
      <c r="F24" s="36">
        <v>601339</v>
      </c>
      <c r="G24" s="33">
        <v>698133</v>
      </c>
      <c r="H24" s="39">
        <f t="shared" si="3"/>
        <v>-96794</v>
      </c>
      <c r="I24" s="38">
        <f t="shared" si="4"/>
        <v>-0.13864693403692419</v>
      </c>
      <c r="J24" s="111">
        <v>938331</v>
      </c>
      <c r="K24" s="40">
        <v>952598</v>
      </c>
      <c r="L24" s="41">
        <f t="shared" si="5"/>
        <v>-14267</v>
      </c>
      <c r="M24" s="38">
        <f t="shared" si="6"/>
        <v>-0.014976936756113335</v>
      </c>
      <c r="N24" s="36">
        <v>721991</v>
      </c>
      <c r="O24" s="33">
        <v>841152</v>
      </c>
      <c r="P24" s="41">
        <f t="shared" si="7"/>
        <v>-119161</v>
      </c>
      <c r="Q24" s="38">
        <f t="shared" si="8"/>
        <v>-0.14166405120596515</v>
      </c>
      <c r="R24" s="42">
        <f t="shared" si="9"/>
        <v>3648256</v>
      </c>
      <c r="S24" s="43">
        <f t="shared" si="9"/>
        <v>3874628</v>
      </c>
      <c r="T24" s="44">
        <f t="shared" si="10"/>
        <v>-226372</v>
      </c>
      <c r="U24" s="45">
        <f t="shared" si="11"/>
        <v>-0.05842418936734051</v>
      </c>
      <c r="V24" s="2"/>
      <c r="X24" s="46">
        <f t="shared" si="0"/>
        <v>226372</v>
      </c>
      <c r="Y24" s="47"/>
    </row>
    <row r="25" spans="1:25" ht="13.5">
      <c r="A25" s="35" t="s">
        <v>5</v>
      </c>
      <c r="B25" s="36">
        <v>398567</v>
      </c>
      <c r="C25" s="33">
        <v>401579</v>
      </c>
      <c r="D25" s="37">
        <f t="shared" si="1"/>
        <v>-3012</v>
      </c>
      <c r="E25" s="38">
        <f t="shared" si="2"/>
        <v>-0.007500392201783446</v>
      </c>
      <c r="F25" s="36">
        <v>377078</v>
      </c>
      <c r="G25" s="33">
        <v>454425</v>
      </c>
      <c r="H25" s="39">
        <f t="shared" si="3"/>
        <v>-77347</v>
      </c>
      <c r="I25" s="38">
        <f t="shared" si="4"/>
        <v>-0.1702085052538923</v>
      </c>
      <c r="J25" s="111">
        <v>423916</v>
      </c>
      <c r="K25" s="40">
        <v>478896</v>
      </c>
      <c r="L25" s="41">
        <f t="shared" si="5"/>
        <v>-54980</v>
      </c>
      <c r="M25" s="38">
        <f t="shared" si="6"/>
        <v>-0.11480571982225785</v>
      </c>
      <c r="N25" s="36">
        <v>387058</v>
      </c>
      <c r="O25" s="33">
        <v>446228</v>
      </c>
      <c r="P25" s="41">
        <f t="shared" si="7"/>
        <v>-59170</v>
      </c>
      <c r="Q25" s="38">
        <f t="shared" si="8"/>
        <v>-0.13260037469634356</v>
      </c>
      <c r="R25" s="42">
        <f t="shared" si="9"/>
        <v>1586619</v>
      </c>
      <c r="S25" s="43">
        <f t="shared" si="9"/>
        <v>1781128</v>
      </c>
      <c r="T25" s="44">
        <f t="shared" si="10"/>
        <v>-194509</v>
      </c>
      <c r="U25" s="45">
        <f t="shared" si="11"/>
        <v>-0.1092055147075337</v>
      </c>
      <c r="V25" s="2"/>
      <c r="X25" s="46">
        <f t="shared" si="0"/>
        <v>194509</v>
      </c>
      <c r="Y25" s="47"/>
    </row>
    <row r="26" spans="1:25" ht="13.5">
      <c r="A26" s="35" t="s">
        <v>7</v>
      </c>
      <c r="B26" s="36">
        <v>646099</v>
      </c>
      <c r="C26" s="33">
        <v>660115</v>
      </c>
      <c r="D26" s="37">
        <f t="shared" si="1"/>
        <v>-14016</v>
      </c>
      <c r="E26" s="38">
        <f t="shared" si="2"/>
        <v>-0.021232664005514157</v>
      </c>
      <c r="F26" s="36">
        <v>453485</v>
      </c>
      <c r="G26" s="33">
        <v>548077</v>
      </c>
      <c r="H26" s="39">
        <f t="shared" si="3"/>
        <v>-94592</v>
      </c>
      <c r="I26" s="38">
        <f t="shared" si="4"/>
        <v>-0.1725888880576999</v>
      </c>
      <c r="J26" s="111">
        <v>559188</v>
      </c>
      <c r="K26" s="40">
        <v>597321</v>
      </c>
      <c r="L26" s="41">
        <f t="shared" si="5"/>
        <v>-38133</v>
      </c>
      <c r="M26" s="38">
        <f t="shared" si="6"/>
        <v>-0.06384004580451719</v>
      </c>
      <c r="N26" s="36">
        <v>453601</v>
      </c>
      <c r="O26" s="33">
        <v>534520</v>
      </c>
      <c r="P26" s="41">
        <f t="shared" si="7"/>
        <v>-80919</v>
      </c>
      <c r="Q26" s="38">
        <f t="shared" si="8"/>
        <v>-0.1513862905036294</v>
      </c>
      <c r="R26" s="42">
        <f t="shared" si="9"/>
        <v>2112373</v>
      </c>
      <c r="S26" s="43">
        <f t="shared" si="9"/>
        <v>2340033</v>
      </c>
      <c r="T26" s="44">
        <f t="shared" si="10"/>
        <v>-227660</v>
      </c>
      <c r="U26" s="45">
        <f t="shared" si="11"/>
        <v>-0.09728922626304848</v>
      </c>
      <c r="V26" s="2"/>
      <c r="X26" s="46">
        <f t="shared" si="0"/>
        <v>227660</v>
      </c>
      <c r="Y26" s="47"/>
    </row>
    <row r="27" spans="1:25" ht="13.5">
      <c r="A27" s="35" t="s">
        <v>13</v>
      </c>
      <c r="B27" s="36">
        <v>832796</v>
      </c>
      <c r="C27" s="33">
        <v>845541</v>
      </c>
      <c r="D27" s="37">
        <f t="shared" si="1"/>
        <v>-12745</v>
      </c>
      <c r="E27" s="38">
        <f t="shared" si="2"/>
        <v>-0.015073189827577882</v>
      </c>
      <c r="F27" s="36">
        <v>547755</v>
      </c>
      <c r="G27" s="33">
        <v>666206</v>
      </c>
      <c r="H27" s="39">
        <f t="shared" si="3"/>
        <v>-118451</v>
      </c>
      <c r="I27" s="38">
        <f t="shared" si="4"/>
        <v>-0.17779935935731594</v>
      </c>
      <c r="J27" s="111">
        <v>683982</v>
      </c>
      <c r="K27" s="40">
        <v>750028</v>
      </c>
      <c r="L27" s="41">
        <f t="shared" si="5"/>
        <v>-66046</v>
      </c>
      <c r="M27" s="38">
        <f t="shared" si="6"/>
        <v>-0.08805804583295562</v>
      </c>
      <c r="N27" s="36">
        <v>532344</v>
      </c>
      <c r="O27" s="33">
        <v>615652</v>
      </c>
      <c r="P27" s="41">
        <f t="shared" si="7"/>
        <v>-83308</v>
      </c>
      <c r="Q27" s="38">
        <f t="shared" si="8"/>
        <v>-0.13531670489172454</v>
      </c>
      <c r="R27" s="42">
        <f t="shared" si="9"/>
        <v>2596877</v>
      </c>
      <c r="S27" s="43">
        <f t="shared" si="9"/>
        <v>2877427</v>
      </c>
      <c r="T27" s="44">
        <f t="shared" si="10"/>
        <v>-280550</v>
      </c>
      <c r="U27" s="45">
        <f t="shared" si="11"/>
        <v>-0.09750030148462496</v>
      </c>
      <c r="V27" s="2"/>
      <c r="X27" s="46">
        <f t="shared" si="0"/>
        <v>280550</v>
      </c>
      <c r="Y27" s="47"/>
    </row>
    <row r="28" spans="1:29" s="49" customFormat="1" ht="13.5">
      <c r="A28" s="50"/>
      <c r="B28" s="51"/>
      <c r="C28" s="52"/>
      <c r="D28" s="53"/>
      <c r="E28" s="38"/>
      <c r="F28" s="54"/>
      <c r="G28" s="55"/>
      <c r="H28" s="56"/>
      <c r="I28" s="57"/>
      <c r="J28" s="112"/>
      <c r="K28" s="58"/>
      <c r="L28" s="59" t="s">
        <v>43</v>
      </c>
      <c r="M28" s="57"/>
      <c r="N28" s="51"/>
      <c r="O28" s="52"/>
      <c r="P28" s="59"/>
      <c r="Q28" s="57"/>
      <c r="R28" s="42"/>
      <c r="S28" s="43"/>
      <c r="T28" s="44"/>
      <c r="U28" s="45"/>
      <c r="V28" s="2"/>
      <c r="W28" s="2"/>
      <c r="X28" s="60"/>
      <c r="Y28" s="48"/>
      <c r="Z28" s="2"/>
      <c r="AA28" s="2"/>
      <c r="AB28" s="2"/>
      <c r="AC28" s="2"/>
    </row>
    <row r="29" spans="1:25" ht="13.5">
      <c r="A29" s="19" t="s">
        <v>0</v>
      </c>
      <c r="B29" s="61">
        <f>SUM(B12:B27)</f>
        <v>10488616</v>
      </c>
      <c r="C29" s="61">
        <v>10595750</v>
      </c>
      <c r="D29" s="116">
        <f t="shared" si="1"/>
        <v>-107134</v>
      </c>
      <c r="E29" s="115">
        <f t="shared" si="2"/>
        <v>-0.010111035084821696</v>
      </c>
      <c r="F29" s="61">
        <f>SUM(F12:F27)</f>
        <v>9923093</v>
      </c>
      <c r="G29" s="61">
        <f>SUM(G12:G27)</f>
        <v>10642268</v>
      </c>
      <c r="H29" s="44">
        <f>SUM(H12:H27)</f>
        <v>-719175</v>
      </c>
      <c r="I29" s="63">
        <f t="shared" si="4"/>
        <v>-0.06757723071811383</v>
      </c>
      <c r="J29" s="113">
        <f>SUM(J12:J27)</f>
        <v>9526206</v>
      </c>
      <c r="K29" s="44">
        <v>10388196</v>
      </c>
      <c r="L29" s="64">
        <f t="shared" si="5"/>
        <v>-861990</v>
      </c>
      <c r="M29" s="63">
        <f t="shared" si="6"/>
        <v>-0.08297783368738898</v>
      </c>
      <c r="N29" s="61">
        <v>11090498</v>
      </c>
      <c r="O29" s="61">
        <v>11931241</v>
      </c>
      <c r="P29" s="64">
        <f t="shared" si="7"/>
        <v>-840743</v>
      </c>
      <c r="Q29" s="63">
        <f t="shared" si="8"/>
        <v>-0.0704656791359759</v>
      </c>
      <c r="R29" s="65">
        <f t="shared" si="9"/>
        <v>41028413</v>
      </c>
      <c r="S29" s="62">
        <f>SUM(C29+G29+K29+O29)</f>
        <v>43557455</v>
      </c>
      <c r="T29" s="44">
        <f t="shared" si="10"/>
        <v>-2529042</v>
      </c>
      <c r="U29" s="45">
        <f t="shared" si="11"/>
        <v>-0.05806220772081383</v>
      </c>
      <c r="V29" s="2"/>
      <c r="X29" s="46">
        <f>SUM(X12:X27)</f>
        <v>2529043</v>
      </c>
      <c r="Y29" s="47"/>
    </row>
    <row r="30" spans="1:21" s="72" customFormat="1" ht="12.75">
      <c r="A30" s="66"/>
      <c r="B30" s="67"/>
      <c r="C30" s="67"/>
      <c r="D30" s="67"/>
      <c r="E30" s="67"/>
      <c r="F30" s="67"/>
      <c r="G30" s="67"/>
      <c r="H30" s="67"/>
      <c r="I30" s="68"/>
      <c r="J30" s="67"/>
      <c r="K30" s="67"/>
      <c r="L30" s="67"/>
      <c r="M30" s="67"/>
      <c r="N30" s="67"/>
      <c r="O30" s="67"/>
      <c r="P30" s="67"/>
      <c r="Q30" s="67"/>
      <c r="R30" s="67"/>
      <c r="S30" s="69"/>
      <c r="T30" s="70"/>
      <c r="U30" s="71"/>
    </row>
    <row r="31" spans="1:21" s="80" customFormat="1" ht="13.5">
      <c r="A31" s="73" t="s">
        <v>35</v>
      </c>
      <c r="B31" s="74"/>
      <c r="C31" s="74"/>
      <c r="D31" s="74"/>
      <c r="E31" s="74"/>
      <c r="F31" s="107" t="s">
        <v>44</v>
      </c>
      <c r="G31" s="74"/>
      <c r="H31" s="74"/>
      <c r="I31" s="114" t="s">
        <v>57</v>
      </c>
      <c r="J31" s="74"/>
      <c r="K31" s="76"/>
      <c r="L31" s="74"/>
      <c r="M31" s="74"/>
      <c r="N31" s="74"/>
      <c r="O31" s="77"/>
      <c r="P31" s="74"/>
      <c r="Q31" s="74"/>
      <c r="R31" s="74"/>
      <c r="S31" s="74"/>
      <c r="T31" s="78"/>
      <c r="U31" s="79"/>
    </row>
    <row r="32" spans="1:21" ht="12.75" hidden="1">
      <c r="A32" s="81"/>
      <c r="B32" s="74"/>
      <c r="C32" s="74"/>
      <c r="D32" s="74"/>
      <c r="E32" s="74"/>
      <c r="F32" s="74"/>
      <c r="G32" s="74"/>
      <c r="H32" s="74"/>
      <c r="I32" s="75"/>
      <c r="J32" s="74"/>
      <c r="K32" s="74"/>
      <c r="L32" s="74"/>
      <c r="M32" s="74"/>
      <c r="N32" s="74"/>
      <c r="O32" s="74"/>
      <c r="P32" s="74"/>
      <c r="Q32" s="74"/>
      <c r="R32" s="74"/>
      <c r="S32" s="2"/>
      <c r="T32" s="2"/>
      <c r="U32" s="82"/>
    </row>
    <row r="33" spans="1:21" ht="12.75">
      <c r="A33" s="81"/>
      <c r="B33" s="83"/>
      <c r="C33" s="83"/>
      <c r="D33" s="83"/>
      <c r="E33" s="83"/>
      <c r="F33" s="83"/>
      <c r="G33" s="83"/>
      <c r="H33" s="83"/>
      <c r="I33" s="84"/>
      <c r="J33" s="83"/>
      <c r="K33" s="83"/>
      <c r="L33" s="83"/>
      <c r="M33" s="83"/>
      <c r="N33" s="83"/>
      <c r="O33" s="83"/>
      <c r="P33" s="83"/>
      <c r="Q33" s="83"/>
      <c r="R33" s="83"/>
      <c r="S33" s="2"/>
      <c r="T33" s="2"/>
      <c r="U33" s="82"/>
    </row>
    <row r="34" spans="1:21" ht="13.5">
      <c r="A34" s="85" t="s">
        <v>37</v>
      </c>
      <c r="B34" s="86"/>
      <c r="C34" s="87"/>
      <c r="D34" s="86"/>
      <c r="E34" s="86"/>
      <c r="F34" s="86"/>
      <c r="G34" s="88"/>
      <c r="H34" s="86"/>
      <c r="I34" s="108"/>
      <c r="J34" s="109"/>
      <c r="K34" s="86"/>
      <c r="L34" s="86"/>
      <c r="M34" s="86"/>
      <c r="N34" s="86"/>
      <c r="O34" s="86"/>
      <c r="P34" s="86"/>
      <c r="Q34" s="86"/>
      <c r="R34" s="89">
        <v>43250</v>
      </c>
      <c r="S34" s="88"/>
      <c r="T34" s="88"/>
      <c r="U34" s="90"/>
    </row>
    <row r="35" spans="1:21" ht="12.75" customHeight="1">
      <c r="A35" s="91"/>
      <c r="B35" s="83"/>
      <c r="C35" s="83"/>
      <c r="D35" s="83"/>
      <c r="E35" s="83"/>
      <c r="F35" s="83"/>
      <c r="G35" s="83"/>
      <c r="H35" s="83"/>
      <c r="I35" s="84"/>
      <c r="J35" s="83"/>
      <c r="K35" s="83"/>
      <c r="L35" s="83"/>
      <c r="M35" s="83"/>
      <c r="N35" s="83"/>
      <c r="O35" s="83"/>
      <c r="P35" s="83"/>
      <c r="Q35" s="83"/>
      <c r="R35" s="83"/>
      <c r="S35" s="2"/>
      <c r="T35" s="2"/>
      <c r="U35" s="82"/>
    </row>
    <row r="36" spans="1:21" ht="12.75" customHeight="1" thickBot="1">
      <c r="A36" s="92"/>
      <c r="B36" s="93"/>
      <c r="C36" s="93"/>
      <c r="D36" s="93"/>
      <c r="E36" s="93"/>
      <c r="F36" s="93"/>
      <c r="G36" s="93"/>
      <c r="H36" s="93"/>
      <c r="I36" s="94"/>
      <c r="J36" s="93"/>
      <c r="K36" s="93"/>
      <c r="L36" s="93"/>
      <c r="M36" s="93"/>
      <c r="N36" s="93"/>
      <c r="O36" s="93"/>
      <c r="P36" s="93"/>
      <c r="Q36" s="93"/>
      <c r="R36" s="93"/>
      <c r="S36" s="95"/>
      <c r="T36" s="95"/>
      <c r="U36" s="96"/>
    </row>
    <row r="37" spans="1:18" ht="12.75" customHeight="1">
      <c r="A37" s="97"/>
      <c r="B37" s="74"/>
      <c r="C37" s="74"/>
      <c r="D37" s="74"/>
      <c r="E37" s="74"/>
      <c r="F37" s="74"/>
      <c r="G37" s="74"/>
      <c r="H37" s="74"/>
      <c r="I37" s="75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5.75" customHeight="1" hidden="1">
      <c r="A38" s="98"/>
      <c r="B38" s="74"/>
      <c r="C38" s="74"/>
      <c r="D38" s="74"/>
      <c r="E38" s="74"/>
      <c r="F38" s="74"/>
      <c r="G38" s="74"/>
      <c r="H38" s="74"/>
      <c r="I38" s="75"/>
      <c r="J38" s="74"/>
      <c r="K38" s="74"/>
      <c r="L38" s="74"/>
      <c r="M38" s="74"/>
      <c r="N38" s="74"/>
      <c r="O38" s="74"/>
      <c r="P38" s="74"/>
      <c r="Q38" s="74"/>
      <c r="R38" s="74"/>
    </row>
    <row r="39" spans="1:9" ht="12.75">
      <c r="A39" s="98"/>
      <c r="B39" s="99"/>
      <c r="I39" s="101"/>
    </row>
    <row r="40" spans="1:9" ht="12.75">
      <c r="A40" s="2"/>
      <c r="B40" s="99"/>
      <c r="I40" s="101"/>
    </row>
    <row r="41" spans="1:18" ht="12.75">
      <c r="A41" s="2"/>
      <c r="B41" s="83"/>
      <c r="C41" s="102"/>
      <c r="D41" s="102"/>
      <c r="E41" s="102"/>
      <c r="F41" s="102"/>
      <c r="G41" s="102"/>
      <c r="H41" s="102"/>
      <c r="I41" s="103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1:18" ht="12.75" hidden="1">
      <c r="A42" s="104"/>
      <c r="B42" s="83"/>
      <c r="C42" s="102"/>
      <c r="D42" s="102"/>
      <c r="E42" s="102"/>
      <c r="F42" s="102"/>
      <c r="G42" s="102"/>
      <c r="H42" s="102"/>
      <c r="I42" s="103"/>
      <c r="J42" s="102"/>
      <c r="K42" s="102"/>
      <c r="L42" s="102"/>
      <c r="M42" s="102"/>
      <c r="N42" s="102"/>
      <c r="O42" s="102"/>
      <c r="P42" s="102"/>
      <c r="Q42" s="102"/>
      <c r="R42" s="102"/>
    </row>
    <row r="43" spans="1:18" ht="12.75" hidden="1">
      <c r="A43" s="104"/>
      <c r="B43" s="83">
        <v>1180000</v>
      </c>
      <c r="C43" s="102"/>
      <c r="D43" s="102"/>
      <c r="E43" s="102"/>
      <c r="F43" s="102">
        <v>11190256</v>
      </c>
      <c r="G43" s="102"/>
      <c r="H43" s="102"/>
      <c r="I43" s="103"/>
      <c r="J43" s="102"/>
      <c r="K43" s="102"/>
      <c r="L43" s="102"/>
      <c r="M43" s="102"/>
      <c r="N43" s="102"/>
      <c r="O43" s="102"/>
      <c r="P43" s="102"/>
      <c r="Q43" s="102"/>
      <c r="R43" s="102"/>
    </row>
    <row r="44" spans="1:18" ht="12.75">
      <c r="A44" s="104"/>
      <c r="B44" s="83"/>
      <c r="C44" s="102"/>
      <c r="D44" s="102"/>
      <c r="E44" s="102"/>
      <c r="F44" s="102"/>
      <c r="G44" s="102"/>
      <c r="H44" s="102"/>
      <c r="I44" s="103"/>
      <c r="J44" s="102"/>
      <c r="K44" s="102"/>
      <c r="L44" s="102"/>
      <c r="M44" s="102"/>
      <c r="N44" s="102"/>
      <c r="O44" s="102"/>
      <c r="P44" s="102"/>
      <c r="Q44" s="102"/>
      <c r="R44" s="102"/>
    </row>
    <row r="45" spans="1:18" ht="12.75">
      <c r="A45" s="105"/>
      <c r="B45" s="83"/>
      <c r="C45" s="102"/>
      <c r="D45" s="102"/>
      <c r="E45" s="102"/>
      <c r="F45" s="102"/>
      <c r="G45" s="102"/>
      <c r="H45" s="102"/>
      <c r="I45" s="103"/>
      <c r="J45" s="102"/>
      <c r="K45" s="102"/>
      <c r="L45" s="102"/>
      <c r="M45" s="102"/>
      <c r="N45" s="102"/>
      <c r="O45" s="102"/>
      <c r="P45" s="102"/>
      <c r="Q45" s="102"/>
      <c r="R45" s="102"/>
    </row>
    <row r="46" spans="1:18" ht="12.75">
      <c r="A46" s="104"/>
      <c r="B46" s="83"/>
      <c r="C46" s="102"/>
      <c r="D46" s="102"/>
      <c r="E46" s="102"/>
      <c r="F46" s="102"/>
      <c r="G46" s="106"/>
      <c r="H46" s="106"/>
      <c r="I46" s="103"/>
      <c r="J46" s="102"/>
      <c r="K46" s="102"/>
      <c r="L46" s="102"/>
      <c r="M46" s="102"/>
      <c r="N46" s="102"/>
      <c r="O46" s="102"/>
      <c r="P46" s="102"/>
      <c r="Q46" s="102"/>
      <c r="R46" s="106"/>
    </row>
    <row r="47" spans="1:18" ht="12.75">
      <c r="A47" s="104"/>
      <c r="B47" s="83"/>
      <c r="C47" s="102"/>
      <c r="D47" s="102"/>
      <c r="E47" s="102"/>
      <c r="F47" s="102"/>
      <c r="G47" s="106"/>
      <c r="H47" s="106"/>
      <c r="I47" s="103"/>
      <c r="J47" s="102"/>
      <c r="K47" s="102"/>
      <c r="L47" s="102"/>
      <c r="M47" s="102"/>
      <c r="N47" s="102"/>
      <c r="O47" s="102"/>
      <c r="P47" s="102"/>
      <c r="Q47" s="102"/>
      <c r="R47" s="106"/>
    </row>
    <row r="48" spans="1:18" ht="12.75">
      <c r="A48" s="104"/>
      <c r="B48" s="83"/>
      <c r="C48" s="102"/>
      <c r="D48" s="102"/>
      <c r="E48" s="102"/>
      <c r="F48" s="102"/>
      <c r="G48" s="106"/>
      <c r="H48" s="106"/>
      <c r="I48" s="103"/>
      <c r="J48" s="102"/>
      <c r="K48" s="102"/>
      <c r="L48" s="102"/>
      <c r="M48" s="102"/>
      <c r="N48" s="102"/>
      <c r="O48" s="102"/>
      <c r="P48" s="102"/>
      <c r="Q48" s="102"/>
      <c r="R48" s="106"/>
    </row>
    <row r="49" spans="1:18" ht="12.75">
      <c r="A49" s="104"/>
      <c r="B49" s="83"/>
      <c r="C49" s="102"/>
      <c r="D49" s="102"/>
      <c r="E49" s="102"/>
      <c r="F49" s="102"/>
      <c r="G49" s="106"/>
      <c r="H49" s="106"/>
      <c r="I49" s="103"/>
      <c r="J49" s="102"/>
      <c r="K49" s="102"/>
      <c r="L49" s="102"/>
      <c r="M49" s="102"/>
      <c r="N49" s="102"/>
      <c r="O49" s="102"/>
      <c r="P49" s="102"/>
      <c r="Q49" s="102"/>
      <c r="R49" s="106"/>
    </row>
    <row r="50" spans="1:18" ht="12.75">
      <c r="A50" s="104"/>
      <c r="B50" s="83"/>
      <c r="C50" s="102"/>
      <c r="D50" s="102"/>
      <c r="E50" s="102"/>
      <c r="F50" s="102"/>
      <c r="G50" s="106"/>
      <c r="H50" s="106"/>
      <c r="I50" s="103"/>
      <c r="J50" s="102"/>
      <c r="K50" s="102"/>
      <c r="L50" s="102"/>
      <c r="M50" s="102"/>
      <c r="N50" s="102"/>
      <c r="O50" s="102"/>
      <c r="P50" s="102"/>
      <c r="Q50" s="102"/>
      <c r="R50" s="106"/>
    </row>
    <row r="51" spans="1:18" ht="12.75">
      <c r="A51" s="104"/>
      <c r="B51" s="83"/>
      <c r="C51" s="102"/>
      <c r="D51" s="102"/>
      <c r="E51" s="102"/>
      <c r="F51" s="102"/>
      <c r="G51" s="106"/>
      <c r="H51" s="106"/>
      <c r="I51" s="103"/>
      <c r="J51" s="102"/>
      <c r="K51" s="102"/>
      <c r="L51" s="102"/>
      <c r="M51" s="102"/>
      <c r="N51" s="102"/>
      <c r="O51" s="102"/>
      <c r="P51" s="102"/>
      <c r="Q51" s="102"/>
      <c r="R51" s="106"/>
    </row>
    <row r="52" spans="1:18" ht="12.75">
      <c r="A52" s="104"/>
      <c r="B52" s="83"/>
      <c r="C52" s="102"/>
      <c r="D52" s="102"/>
      <c r="E52" s="102"/>
      <c r="F52" s="102"/>
      <c r="G52" s="106"/>
      <c r="H52" s="106"/>
      <c r="I52" s="103"/>
      <c r="J52" s="102"/>
      <c r="K52" s="102"/>
      <c r="L52" s="102"/>
      <c r="M52" s="102"/>
      <c r="N52" s="102"/>
      <c r="O52" s="102"/>
      <c r="P52" s="102"/>
      <c r="Q52" s="102"/>
      <c r="R52" s="106"/>
    </row>
    <row r="53" spans="1:18" ht="12.75">
      <c r="A53" s="104"/>
      <c r="B53" s="83"/>
      <c r="C53" s="102"/>
      <c r="D53" s="102"/>
      <c r="E53" s="102"/>
      <c r="F53" s="102"/>
      <c r="G53" s="106"/>
      <c r="H53" s="106"/>
      <c r="I53" s="103"/>
      <c r="J53" s="102"/>
      <c r="K53" s="102"/>
      <c r="L53" s="102"/>
      <c r="M53" s="102"/>
      <c r="N53" s="102"/>
      <c r="O53" s="102"/>
      <c r="P53" s="102"/>
      <c r="Q53" s="102"/>
      <c r="R53" s="106"/>
    </row>
    <row r="54" spans="1:18" ht="12.75">
      <c r="A54" s="104"/>
      <c r="B54" s="83"/>
      <c r="C54" s="102"/>
      <c r="D54" s="102"/>
      <c r="E54" s="102"/>
      <c r="F54" s="102"/>
      <c r="G54" s="106"/>
      <c r="H54" s="106"/>
      <c r="I54" s="103"/>
      <c r="J54" s="102"/>
      <c r="K54" s="102"/>
      <c r="L54" s="102"/>
      <c r="M54" s="102"/>
      <c r="N54" s="102"/>
      <c r="O54" s="102"/>
      <c r="P54" s="102"/>
      <c r="Q54" s="102"/>
      <c r="R54" s="106"/>
    </row>
    <row r="55" spans="1:18" ht="12.75">
      <c r="A55" s="104"/>
      <c r="B55" s="83"/>
      <c r="C55" s="102"/>
      <c r="D55" s="102"/>
      <c r="E55" s="102"/>
      <c r="F55" s="102"/>
      <c r="G55" s="106"/>
      <c r="H55" s="106"/>
      <c r="I55" s="103"/>
      <c r="J55" s="102"/>
      <c r="K55" s="102"/>
      <c r="L55" s="102"/>
      <c r="M55" s="102"/>
      <c r="N55" s="102"/>
      <c r="O55" s="102"/>
      <c r="P55" s="102"/>
      <c r="Q55" s="102"/>
      <c r="R55" s="106"/>
    </row>
    <row r="56" spans="1:18" ht="12.75">
      <c r="A56" s="104"/>
      <c r="B56" s="83"/>
      <c r="C56" s="102"/>
      <c r="D56" s="102"/>
      <c r="E56" s="102"/>
      <c r="F56" s="102"/>
      <c r="G56" s="106"/>
      <c r="H56" s="106"/>
      <c r="I56" s="103"/>
      <c r="J56" s="102"/>
      <c r="K56" s="102"/>
      <c r="L56" s="102"/>
      <c r="M56" s="102"/>
      <c r="N56" s="102"/>
      <c r="O56" s="102"/>
      <c r="P56" s="102"/>
      <c r="Q56" s="102"/>
      <c r="R56" s="106"/>
    </row>
    <row r="57" spans="1:18" ht="12.75">
      <c r="A57" s="104"/>
      <c r="B57" s="83"/>
      <c r="C57" s="102"/>
      <c r="D57" s="102"/>
      <c r="E57" s="102"/>
      <c r="F57" s="102"/>
      <c r="G57" s="106"/>
      <c r="H57" s="106"/>
      <c r="I57" s="103"/>
      <c r="J57" s="102"/>
      <c r="K57" s="102"/>
      <c r="L57" s="102"/>
      <c r="M57" s="102"/>
      <c r="N57" s="102"/>
      <c r="O57" s="102"/>
      <c r="P57" s="102"/>
      <c r="Q57" s="102"/>
      <c r="R57" s="106"/>
    </row>
    <row r="58" spans="1:18" ht="12.75">
      <c r="A58" s="104"/>
      <c r="B58" s="83"/>
      <c r="C58" s="102"/>
      <c r="D58" s="102"/>
      <c r="E58" s="102"/>
      <c r="F58" s="102"/>
      <c r="G58" s="106"/>
      <c r="H58" s="106"/>
      <c r="I58" s="103"/>
      <c r="J58" s="102"/>
      <c r="K58" s="102"/>
      <c r="L58" s="102"/>
      <c r="M58" s="102"/>
      <c r="N58" s="102"/>
      <c r="O58" s="102"/>
      <c r="P58" s="102"/>
      <c r="Q58" s="102"/>
      <c r="R58" s="106"/>
    </row>
    <row r="59" spans="1:18" ht="12.75">
      <c r="A59" s="104"/>
      <c r="B59" s="83"/>
      <c r="C59" s="102"/>
      <c r="D59" s="102"/>
      <c r="E59" s="102"/>
      <c r="F59" s="102"/>
      <c r="G59" s="106"/>
      <c r="H59" s="106"/>
      <c r="I59" s="103"/>
      <c r="J59" s="102"/>
      <c r="K59" s="102"/>
      <c r="L59" s="102"/>
      <c r="M59" s="102"/>
      <c r="N59" s="102"/>
      <c r="O59" s="102"/>
      <c r="P59" s="102"/>
      <c r="Q59" s="102"/>
      <c r="R59" s="106"/>
    </row>
    <row r="60" spans="1:18" ht="12.75">
      <c r="A60" s="104"/>
      <c r="B60" s="83"/>
      <c r="C60" s="102"/>
      <c r="D60" s="102"/>
      <c r="E60" s="102"/>
      <c r="F60" s="102"/>
      <c r="G60" s="106"/>
      <c r="H60" s="106"/>
      <c r="I60" s="103"/>
      <c r="J60" s="102"/>
      <c r="K60" s="102"/>
      <c r="L60" s="102"/>
      <c r="M60" s="102"/>
      <c r="N60" s="102"/>
      <c r="O60" s="102"/>
      <c r="P60" s="102"/>
      <c r="Q60" s="102"/>
      <c r="R60" s="106"/>
    </row>
    <row r="61" spans="1:18" ht="12.75">
      <c r="A61" s="104"/>
      <c r="B61" s="83"/>
      <c r="C61" s="102"/>
      <c r="D61" s="102"/>
      <c r="E61" s="102"/>
      <c r="F61" s="102"/>
      <c r="G61" s="106"/>
      <c r="H61" s="106"/>
      <c r="I61" s="103"/>
      <c r="J61" s="102"/>
      <c r="K61" s="102"/>
      <c r="L61" s="102"/>
      <c r="M61" s="102"/>
      <c r="N61" s="102"/>
      <c r="O61" s="102"/>
      <c r="P61" s="102"/>
      <c r="Q61" s="102"/>
      <c r="R61" s="106"/>
    </row>
    <row r="62" spans="1:18" ht="12.75">
      <c r="A62" s="104"/>
      <c r="B62" s="83"/>
      <c r="C62" s="102"/>
      <c r="D62" s="102"/>
      <c r="E62" s="102"/>
      <c r="F62" s="102"/>
      <c r="G62" s="106"/>
      <c r="H62" s="106"/>
      <c r="I62" s="103"/>
      <c r="J62" s="102"/>
      <c r="K62" s="102"/>
      <c r="L62" s="102"/>
      <c r="M62" s="102"/>
      <c r="N62" s="102"/>
      <c r="O62" s="102"/>
      <c r="P62" s="102"/>
      <c r="Q62" s="102"/>
      <c r="R62" s="106"/>
    </row>
    <row r="63" spans="1:18" ht="12.75">
      <c r="A63" s="104"/>
      <c r="B63" s="83"/>
      <c r="C63" s="102"/>
      <c r="D63" s="102"/>
      <c r="E63" s="102"/>
      <c r="F63" s="102"/>
      <c r="G63" s="106"/>
      <c r="H63" s="106"/>
      <c r="I63" s="103"/>
      <c r="J63" s="102"/>
      <c r="K63" s="102"/>
      <c r="L63" s="102"/>
      <c r="M63" s="102"/>
      <c r="N63" s="102"/>
      <c r="O63" s="102"/>
      <c r="P63" s="102"/>
      <c r="Q63" s="102"/>
      <c r="R63" s="106"/>
    </row>
    <row r="64" spans="1:9" ht="12.75">
      <c r="A64" s="2"/>
      <c r="B64" s="99"/>
      <c r="I64" s="101"/>
    </row>
    <row r="65" spans="1:9" ht="12.75">
      <c r="A65" s="2"/>
      <c r="B65" s="99"/>
      <c r="I65" s="101"/>
    </row>
    <row r="66" spans="1:9" ht="12.75">
      <c r="A66" s="2"/>
      <c r="B66" s="99"/>
      <c r="I66" s="101"/>
    </row>
    <row r="67" spans="1:9" ht="12.75">
      <c r="A67" s="2"/>
      <c r="B67" s="99"/>
      <c r="I67" s="101"/>
    </row>
    <row r="68" spans="1:9" ht="12.75">
      <c r="A68" s="2"/>
      <c r="B68" s="99"/>
      <c r="I68" s="101"/>
    </row>
    <row r="69" spans="1:9" ht="12.75">
      <c r="A69" s="2"/>
      <c r="B69" s="99"/>
      <c r="I69" s="101"/>
    </row>
    <row r="70" spans="1:9" ht="12.75">
      <c r="A70" s="2"/>
      <c r="B70" s="99"/>
      <c r="I70" s="101"/>
    </row>
    <row r="71" spans="1:9" ht="12.75">
      <c r="A71" s="2"/>
      <c r="B71" s="99"/>
      <c r="I71" s="101"/>
    </row>
    <row r="72" spans="1:9" ht="12.75">
      <c r="A72" s="2"/>
      <c r="B72" s="99"/>
      <c r="I72" s="101"/>
    </row>
    <row r="73" spans="1:9" ht="12.75">
      <c r="A73" s="2"/>
      <c r="B73" s="99"/>
      <c r="I73" s="101"/>
    </row>
    <row r="74" spans="1:9" ht="12.75">
      <c r="A74" s="2"/>
      <c r="B74" s="99"/>
      <c r="I74" s="101"/>
    </row>
    <row r="75" spans="1:9" ht="12.75">
      <c r="A75" s="2"/>
      <c r="B75" s="99"/>
      <c r="I75" s="101"/>
    </row>
    <row r="76" spans="1:9" ht="12.75">
      <c r="A76" s="2"/>
      <c r="B76" s="99"/>
      <c r="I76" s="101"/>
    </row>
    <row r="77" spans="1:9" ht="12.75">
      <c r="A77" s="2"/>
      <c r="B77" s="99"/>
      <c r="I77" s="101"/>
    </row>
    <row r="78" spans="1:9" ht="12.75">
      <c r="A78" s="2"/>
      <c r="B78" s="99"/>
      <c r="I78" s="101"/>
    </row>
    <row r="79" spans="1:9" ht="12.75">
      <c r="A79" s="2"/>
      <c r="B79" s="99"/>
      <c r="I79" s="101"/>
    </row>
    <row r="80" spans="1:9" ht="12.75">
      <c r="A80" s="2"/>
      <c r="B80" s="99"/>
      <c r="I80" s="101"/>
    </row>
    <row r="81" spans="1:9" ht="12.75">
      <c r="A81" s="2"/>
      <c r="B81" s="99"/>
      <c r="I81" s="101"/>
    </row>
    <row r="82" spans="1:9" ht="12.75">
      <c r="A82" s="2"/>
      <c r="B82" s="99"/>
      <c r="I82" s="101"/>
    </row>
    <row r="83" spans="1:9" ht="12.75">
      <c r="A83" s="2"/>
      <c r="B83" s="99"/>
      <c r="I83" s="101"/>
    </row>
    <row r="84" spans="1:9" ht="12.75">
      <c r="A84" s="2"/>
      <c r="B84" s="99"/>
      <c r="I84" s="101"/>
    </row>
    <row r="85" spans="1:9" ht="12.75">
      <c r="A85" s="2"/>
      <c r="B85" s="99"/>
      <c r="I85" s="101"/>
    </row>
    <row r="86" spans="1:9" ht="12.75">
      <c r="A86" s="2"/>
      <c r="B86" s="99"/>
      <c r="I86" s="101"/>
    </row>
    <row r="87" spans="1:9" ht="12.75">
      <c r="A87" s="2"/>
      <c r="B87" s="99"/>
      <c r="I87" s="101"/>
    </row>
    <row r="88" spans="1:9" ht="12.75">
      <c r="A88" s="2"/>
      <c r="B88" s="99"/>
      <c r="I88" s="101"/>
    </row>
    <row r="89" spans="1:9" ht="12.75">
      <c r="A89" s="2"/>
      <c r="B89" s="99"/>
      <c r="I89" s="101"/>
    </row>
    <row r="90" spans="1:9" ht="12.75">
      <c r="A90" s="2"/>
      <c r="B90" s="99"/>
      <c r="I90" s="101"/>
    </row>
    <row r="91" spans="1:9" ht="12.75">
      <c r="A91" s="2"/>
      <c r="B91" s="99"/>
      <c r="I91" s="101"/>
    </row>
    <row r="92" spans="1:9" ht="12.75">
      <c r="A92" s="2"/>
      <c r="B92" s="99"/>
      <c r="I92" s="101"/>
    </row>
    <row r="93" spans="1:9" ht="12.75">
      <c r="A93" s="2"/>
      <c r="B93" s="99"/>
      <c r="I93" s="101"/>
    </row>
    <row r="94" spans="1:9" ht="12.75">
      <c r="A94" s="2"/>
      <c r="B94" s="99"/>
      <c r="I94" s="101"/>
    </row>
    <row r="95" spans="1:9" ht="12.75">
      <c r="A95" s="2"/>
      <c r="B95" s="99"/>
      <c r="I95" s="101"/>
    </row>
    <row r="96" spans="1:9" ht="12.75">
      <c r="A96" s="2"/>
      <c r="B96" s="99"/>
      <c r="I96" s="101"/>
    </row>
    <row r="97" spans="1:9" ht="12.75">
      <c r="A97" s="2"/>
      <c r="B97" s="99"/>
      <c r="I97" s="101"/>
    </row>
    <row r="98" spans="1:9" ht="12.75">
      <c r="A98" s="2"/>
      <c r="B98" s="99"/>
      <c r="I98" s="101"/>
    </row>
    <row r="99" spans="1:9" ht="12.75">
      <c r="A99" s="2"/>
      <c r="B99" s="99"/>
      <c r="I99" s="101"/>
    </row>
    <row r="100" spans="1:9" ht="12.75">
      <c r="A100" s="2"/>
      <c r="B100" s="99"/>
      <c r="I100" s="101"/>
    </row>
    <row r="101" spans="1:9" ht="12.75">
      <c r="A101" s="2"/>
      <c r="B101" s="99"/>
      <c r="I101" s="101"/>
    </row>
    <row r="102" spans="1:9" ht="12.75">
      <c r="A102" s="2"/>
      <c r="B102" s="99"/>
      <c r="I102" s="101"/>
    </row>
    <row r="103" spans="1:9" ht="12.75">
      <c r="A103" s="2"/>
      <c r="B103" s="99"/>
      <c r="I103" s="101"/>
    </row>
    <row r="104" spans="1:9" ht="12.75">
      <c r="A104" s="2"/>
      <c r="B104" s="99"/>
      <c r="I104" s="101"/>
    </row>
    <row r="105" spans="1:9" ht="12.75">
      <c r="A105" s="2"/>
      <c r="B105" s="99"/>
      <c r="I105" s="101"/>
    </row>
    <row r="106" spans="1:9" ht="12.75">
      <c r="A106" s="2"/>
      <c r="B106" s="99"/>
      <c r="I106" s="101"/>
    </row>
    <row r="107" spans="1:9" ht="12.75">
      <c r="A107" s="2"/>
      <c r="B107" s="99"/>
      <c r="I107" s="101"/>
    </row>
    <row r="108" spans="1:9" ht="12.75">
      <c r="A108" s="2"/>
      <c r="B108" s="99"/>
      <c r="I108" s="101"/>
    </row>
    <row r="109" spans="1:9" ht="12.75">
      <c r="A109" s="2"/>
      <c r="B109" s="99"/>
      <c r="I109" s="101"/>
    </row>
    <row r="110" spans="1:9" ht="12.75">
      <c r="A110" s="2"/>
      <c r="B110" s="99"/>
      <c r="I110" s="101"/>
    </row>
    <row r="111" spans="1:9" ht="12.75">
      <c r="A111" s="2"/>
      <c r="B111" s="99"/>
      <c r="I111" s="101"/>
    </row>
    <row r="112" spans="1:9" ht="12.75">
      <c r="A112" s="2"/>
      <c r="B112" s="99"/>
      <c r="I112" s="101"/>
    </row>
    <row r="113" spans="1:9" ht="12.75">
      <c r="A113" s="2"/>
      <c r="B113" s="99"/>
      <c r="I113" s="101"/>
    </row>
    <row r="114" spans="1:2" ht="12.75">
      <c r="A114" s="2"/>
      <c r="B114" s="99"/>
    </row>
    <row r="115" spans="1:2" ht="12.75">
      <c r="A115" s="2"/>
      <c r="B115" s="99"/>
    </row>
    <row r="116" spans="1:2" ht="12.75">
      <c r="A116" s="2"/>
      <c r="B116" s="99"/>
    </row>
    <row r="117" spans="1:2" ht="12.75">
      <c r="A117" s="2"/>
      <c r="B117" s="99"/>
    </row>
    <row r="118" spans="1:2" ht="12.75">
      <c r="A118" s="2"/>
      <c r="B118" s="99"/>
    </row>
    <row r="119" spans="1:2" ht="12.75">
      <c r="A119" s="2"/>
      <c r="B119" s="99"/>
    </row>
    <row r="120" spans="1:2" ht="12.75">
      <c r="A120" s="2"/>
      <c r="B120" s="99"/>
    </row>
    <row r="121" spans="1:2" ht="12.75">
      <c r="A121" s="2"/>
      <c r="B121" s="99"/>
    </row>
    <row r="122" spans="1:2" ht="12.75">
      <c r="A122" s="2"/>
      <c r="B122" s="99"/>
    </row>
    <row r="123" spans="1:2" ht="12.75">
      <c r="A123" s="2"/>
      <c r="B123" s="99"/>
    </row>
    <row r="124" spans="1:2" ht="12.75">
      <c r="A124" s="2"/>
      <c r="B124" s="99"/>
    </row>
    <row r="125" spans="1:2" ht="12.75">
      <c r="A125" s="2"/>
      <c r="B125" s="99"/>
    </row>
    <row r="126" spans="1:2" ht="12.75">
      <c r="A126" s="2"/>
      <c r="B126" s="99"/>
    </row>
    <row r="127" spans="1:2" ht="12.75">
      <c r="A127" s="2"/>
      <c r="B127" s="99"/>
    </row>
    <row r="128" spans="1:2" ht="12.75">
      <c r="A128" s="2"/>
      <c r="B128" s="99"/>
    </row>
    <row r="129" spans="1:2" ht="12.75">
      <c r="A129" s="2"/>
      <c r="B129" s="99"/>
    </row>
    <row r="130" spans="1:2" ht="12.75">
      <c r="A130" s="2"/>
      <c r="B130" s="99"/>
    </row>
    <row r="131" spans="1:2" ht="12.75">
      <c r="A131" s="2"/>
      <c r="B131" s="99"/>
    </row>
    <row r="132" spans="1:2" ht="12.75">
      <c r="A132" s="2"/>
      <c r="B132" s="99"/>
    </row>
    <row r="133" spans="1:2" ht="12.75">
      <c r="A133" s="2"/>
      <c r="B133" s="99"/>
    </row>
    <row r="134" spans="1:2" ht="12.75">
      <c r="A134" s="2"/>
      <c r="B134" s="99"/>
    </row>
    <row r="135" spans="1:2" ht="12.75">
      <c r="A135" s="2"/>
      <c r="B135" s="99"/>
    </row>
    <row r="136" spans="1:2" ht="12.75">
      <c r="A136" s="2"/>
      <c r="B136" s="99"/>
    </row>
    <row r="137" spans="1:2" ht="12.75">
      <c r="A137" s="2"/>
      <c r="B137" s="99"/>
    </row>
    <row r="138" spans="1:2" ht="12.75">
      <c r="A138" s="2"/>
      <c r="B138" s="99"/>
    </row>
    <row r="139" spans="1:2" ht="12.75">
      <c r="A139" s="2"/>
      <c r="B139" s="99"/>
    </row>
    <row r="140" spans="1:2" ht="12.75">
      <c r="A140" s="2"/>
      <c r="B140" s="99"/>
    </row>
    <row r="141" spans="1:2" ht="12.75">
      <c r="A141" s="2"/>
      <c r="B141" s="99"/>
    </row>
    <row r="142" spans="1:2" ht="12.75">
      <c r="A142" s="2"/>
      <c r="B142" s="99"/>
    </row>
    <row r="143" spans="1:2" ht="12.75">
      <c r="A143" s="2"/>
      <c r="B143" s="99"/>
    </row>
    <row r="144" spans="1:2" ht="12.75">
      <c r="A144" s="2"/>
      <c r="B144" s="99"/>
    </row>
    <row r="145" spans="1:2" ht="12.75">
      <c r="A145" s="2"/>
      <c r="B145" s="99"/>
    </row>
    <row r="146" spans="1:2" ht="12.75">
      <c r="A146" s="2"/>
      <c r="B146" s="99"/>
    </row>
    <row r="147" spans="1:2" ht="12.75">
      <c r="A147" s="2"/>
      <c r="B147" s="99"/>
    </row>
    <row r="148" spans="1:2" ht="12.75">
      <c r="A148" s="2"/>
      <c r="B148" s="99"/>
    </row>
    <row r="149" spans="1:2" ht="12.75">
      <c r="A149" s="2"/>
      <c r="B149" s="99"/>
    </row>
    <row r="150" spans="1:2" ht="12.75">
      <c r="A150" s="2"/>
      <c r="B150" s="99"/>
    </row>
    <row r="151" spans="1:2" ht="12.75">
      <c r="A151" s="2"/>
      <c r="B151" s="99"/>
    </row>
    <row r="152" spans="1:2" ht="12.75">
      <c r="A152" s="2"/>
      <c r="B152" s="99"/>
    </row>
    <row r="153" spans="1:2" ht="12.75">
      <c r="A153" s="2"/>
      <c r="B153" s="99"/>
    </row>
    <row r="154" spans="1:2" ht="12.75">
      <c r="A154" s="2"/>
      <c r="B154" s="99"/>
    </row>
    <row r="155" spans="1:2" ht="12.75">
      <c r="A155" s="2"/>
      <c r="B155" s="99"/>
    </row>
    <row r="156" spans="1:2" ht="12.75">
      <c r="A156" s="2"/>
      <c r="B156" s="99"/>
    </row>
    <row r="157" spans="1:2" ht="12.75">
      <c r="A157" s="2"/>
      <c r="B157" s="99"/>
    </row>
    <row r="158" spans="1:2" ht="12.75">
      <c r="A158" s="2"/>
      <c r="B158" s="99"/>
    </row>
    <row r="159" spans="1:2" ht="12.75">
      <c r="A159" s="2"/>
      <c r="B159" s="99"/>
    </row>
    <row r="160" spans="1:2" ht="12.75">
      <c r="A160" s="2"/>
      <c r="B160" s="99"/>
    </row>
    <row r="161" spans="1:2" ht="12.75">
      <c r="A161" s="2"/>
      <c r="B161" s="99"/>
    </row>
    <row r="162" spans="1:2" ht="12.75">
      <c r="A162" s="2"/>
      <c r="B162" s="99"/>
    </row>
    <row r="163" spans="1:2" ht="12.75">
      <c r="A163" s="2"/>
      <c r="B163" s="99"/>
    </row>
    <row r="164" spans="1:2" ht="12.75">
      <c r="A164" s="2"/>
      <c r="B164" s="99"/>
    </row>
    <row r="165" spans="1:2" ht="12.75">
      <c r="A165" s="2"/>
      <c r="B165" s="99"/>
    </row>
    <row r="166" spans="1:2" ht="12.75">
      <c r="A166" s="2"/>
      <c r="B166" s="99"/>
    </row>
    <row r="167" spans="1:2" ht="12.75">
      <c r="A167" s="2"/>
      <c r="B167" s="99"/>
    </row>
    <row r="168" spans="1:2" ht="12.75">
      <c r="A168" s="2"/>
      <c r="B168" s="99"/>
    </row>
    <row r="169" spans="1:2" ht="12.75">
      <c r="A169" s="2"/>
      <c r="B169" s="99"/>
    </row>
    <row r="170" spans="1:2" ht="12.75">
      <c r="A170" s="2"/>
      <c r="B170" s="99"/>
    </row>
    <row r="171" spans="1:2" ht="12.75">
      <c r="A171" s="2"/>
      <c r="B171" s="99"/>
    </row>
    <row r="172" spans="1:2" ht="12.75">
      <c r="A172" s="2"/>
      <c r="B172" s="99"/>
    </row>
    <row r="173" spans="1:2" ht="12.75">
      <c r="A173" s="2"/>
      <c r="B173" s="99"/>
    </row>
    <row r="174" spans="1:2" ht="12.75">
      <c r="A174" s="2"/>
      <c r="B174" s="99"/>
    </row>
    <row r="175" spans="1:2" ht="12.75">
      <c r="A175" s="2"/>
      <c r="B175" s="99"/>
    </row>
    <row r="176" spans="1:2" ht="12.75">
      <c r="A176" s="2"/>
      <c r="B176" s="99"/>
    </row>
    <row r="177" spans="1:2" ht="12.75">
      <c r="A177" s="2"/>
      <c r="B177" s="99"/>
    </row>
    <row r="178" spans="1:2" ht="12.75">
      <c r="A178" s="2"/>
      <c r="B178" s="99"/>
    </row>
    <row r="179" spans="1:2" ht="12.75">
      <c r="A179" s="2"/>
      <c r="B179" s="99"/>
    </row>
    <row r="180" spans="1:2" ht="12.75">
      <c r="A180" s="2"/>
      <c r="B180" s="99"/>
    </row>
    <row r="181" spans="1:2" ht="12.75">
      <c r="A181" s="2"/>
      <c r="B181" s="99"/>
    </row>
    <row r="182" spans="1:2" ht="12.75">
      <c r="A182" s="2"/>
      <c r="B182" s="99"/>
    </row>
    <row r="183" spans="1:2" ht="12.75">
      <c r="A183" s="2"/>
      <c r="B183" s="99"/>
    </row>
    <row r="184" spans="1:2" ht="12.75">
      <c r="A184" s="2"/>
      <c r="B184" s="99"/>
    </row>
    <row r="185" spans="1:2" ht="12.75">
      <c r="A185" s="2"/>
      <c r="B185" s="99"/>
    </row>
    <row r="186" spans="1:2" ht="12.75">
      <c r="A186" s="2"/>
      <c r="B186" s="99"/>
    </row>
    <row r="187" spans="1:2" ht="12.75">
      <c r="A187" s="2"/>
      <c r="B187" s="99"/>
    </row>
    <row r="188" spans="1:2" ht="12.75">
      <c r="A188" s="2"/>
      <c r="B188" s="99"/>
    </row>
    <row r="189" spans="1:2" ht="12.75">
      <c r="A189" s="2"/>
      <c r="B189" s="99"/>
    </row>
    <row r="190" spans="1:2" ht="12.75">
      <c r="A190" s="2"/>
      <c r="B190" s="99"/>
    </row>
    <row r="191" spans="1:2" ht="12.75">
      <c r="A191" s="2"/>
      <c r="B191" s="99"/>
    </row>
    <row r="192" spans="1:2" ht="12.75">
      <c r="A192" s="2"/>
      <c r="B192" s="99"/>
    </row>
    <row r="193" spans="1:2" ht="12.75">
      <c r="A193" s="2"/>
      <c r="B193" s="99"/>
    </row>
    <row r="194" spans="1:2" ht="12.75">
      <c r="A194" s="2"/>
      <c r="B194" s="99"/>
    </row>
    <row r="195" spans="1:2" ht="12.75">
      <c r="A195" s="2"/>
      <c r="B195" s="99"/>
    </row>
    <row r="196" spans="1:2" ht="12.75">
      <c r="A196" s="2"/>
      <c r="B196" s="99"/>
    </row>
    <row r="197" spans="1:2" ht="12.75">
      <c r="A197" s="2"/>
      <c r="B197" s="99"/>
    </row>
    <row r="198" spans="1:2" ht="12.75">
      <c r="A198" s="2"/>
      <c r="B198" s="99"/>
    </row>
    <row r="199" spans="1:2" ht="12.75">
      <c r="A199" s="2"/>
      <c r="B199" s="99"/>
    </row>
    <row r="200" spans="1:2" ht="12.75">
      <c r="A200" s="2"/>
      <c r="B200" s="99"/>
    </row>
    <row r="201" spans="1:2" ht="12.75">
      <c r="A201" s="2"/>
      <c r="B201" s="99"/>
    </row>
    <row r="202" spans="1:2" ht="12.75">
      <c r="A202" s="2"/>
      <c r="B202" s="99"/>
    </row>
    <row r="203" spans="1:2" ht="12.75">
      <c r="A203" s="2"/>
      <c r="B203" s="99"/>
    </row>
    <row r="204" spans="1:2" ht="12.75">
      <c r="A204" s="2"/>
      <c r="B204" s="99"/>
    </row>
    <row r="205" spans="1:2" ht="12.75">
      <c r="A205" s="2"/>
      <c r="B205" s="99"/>
    </row>
    <row r="206" spans="1:2" ht="12.75">
      <c r="A206" s="2"/>
      <c r="B206" s="99"/>
    </row>
    <row r="207" spans="1:2" ht="12.75">
      <c r="A207" s="2"/>
      <c r="B207" s="99"/>
    </row>
    <row r="208" spans="1:2" ht="12.75">
      <c r="A208" s="2"/>
      <c r="B208" s="99"/>
    </row>
    <row r="209" spans="1:2" ht="12.75">
      <c r="A209" s="2"/>
      <c r="B209" s="99"/>
    </row>
    <row r="210" spans="1:2" ht="12.75">
      <c r="A210" s="2"/>
      <c r="B210" s="99"/>
    </row>
    <row r="211" spans="1:2" ht="12.75">
      <c r="A211" s="2"/>
      <c r="B211" s="99"/>
    </row>
    <row r="212" spans="1:2" ht="12.75">
      <c r="A212" s="2"/>
      <c r="B212" s="99"/>
    </row>
    <row r="213" spans="1:2" ht="12.75">
      <c r="A213" s="2"/>
      <c r="B213" s="99"/>
    </row>
    <row r="214" spans="1:2" ht="12.75">
      <c r="A214" s="2"/>
      <c r="B214" s="99"/>
    </row>
    <row r="215" spans="1:2" ht="12.75">
      <c r="A215" s="2"/>
      <c r="B215" s="99"/>
    </row>
    <row r="216" spans="1:2" ht="12.75">
      <c r="A216" s="2"/>
      <c r="B216" s="99"/>
    </row>
    <row r="217" spans="1:2" ht="12.75">
      <c r="A217" s="2"/>
      <c r="B217" s="99"/>
    </row>
    <row r="218" spans="1:2" ht="12.75">
      <c r="A218" s="2"/>
      <c r="B218" s="99"/>
    </row>
    <row r="219" spans="1:2" ht="12.75">
      <c r="A219" s="2"/>
      <c r="B219" s="99"/>
    </row>
    <row r="220" spans="1:2" ht="12.75">
      <c r="A220" s="2"/>
      <c r="B220" s="99"/>
    </row>
    <row r="221" spans="1:2" ht="12.75">
      <c r="A221" s="2"/>
      <c r="B221" s="99"/>
    </row>
    <row r="222" spans="1:2" ht="12.75">
      <c r="A222" s="2"/>
      <c r="B222" s="99"/>
    </row>
    <row r="223" spans="1:2" ht="12.75">
      <c r="A223" s="2"/>
      <c r="B223" s="99"/>
    </row>
    <row r="224" spans="1:2" ht="12.75">
      <c r="A224" s="2"/>
      <c r="B224" s="99"/>
    </row>
    <row r="225" spans="1:2" ht="12.75">
      <c r="A225" s="2"/>
      <c r="B225" s="99"/>
    </row>
    <row r="226" spans="1:2" ht="12.75">
      <c r="A226" s="2"/>
      <c r="B226" s="99"/>
    </row>
    <row r="227" spans="1:2" ht="12.75">
      <c r="A227" s="2"/>
      <c r="B227" s="99"/>
    </row>
    <row r="228" spans="1:2" ht="12.75">
      <c r="A228" s="2"/>
      <c r="B228" s="99"/>
    </row>
    <row r="229" spans="1:2" ht="12.75">
      <c r="A229" s="2"/>
      <c r="B229" s="99"/>
    </row>
    <row r="230" spans="1:2" ht="12.75">
      <c r="A230" s="2"/>
      <c r="B230" s="99"/>
    </row>
    <row r="231" spans="1:2" ht="12.75">
      <c r="A231" s="2"/>
      <c r="B231" s="99"/>
    </row>
    <row r="232" spans="1:2" ht="12.75">
      <c r="A232" s="2"/>
      <c r="B232" s="99"/>
    </row>
    <row r="233" spans="1:2" ht="12.75">
      <c r="A233" s="2"/>
      <c r="B233" s="99"/>
    </row>
    <row r="234" spans="1:2" ht="12.75">
      <c r="A234" s="2"/>
      <c r="B234" s="99"/>
    </row>
    <row r="235" spans="1:2" ht="12.75">
      <c r="A235" s="2"/>
      <c r="B235" s="99"/>
    </row>
    <row r="236" spans="1:2" ht="12.75">
      <c r="A236" s="2"/>
      <c r="B236" s="99"/>
    </row>
    <row r="237" spans="1:2" ht="12.75">
      <c r="A237" s="2"/>
      <c r="B237" s="99"/>
    </row>
    <row r="238" spans="1:2" ht="12.75">
      <c r="A238" s="2"/>
      <c r="B238" s="99"/>
    </row>
    <row r="239" spans="1:2" ht="12.75">
      <c r="A239" s="2"/>
      <c r="B239" s="99"/>
    </row>
    <row r="240" spans="1:2" ht="12.75">
      <c r="A240" s="2"/>
      <c r="B240" s="99"/>
    </row>
    <row r="241" spans="1:2" ht="12.75">
      <c r="A241" s="2"/>
      <c r="B241" s="99"/>
    </row>
    <row r="242" spans="1:2" ht="12.75">
      <c r="A242" s="2"/>
      <c r="B242" s="99"/>
    </row>
    <row r="243" spans="1:2" ht="12.75">
      <c r="A243" s="2"/>
      <c r="B243" s="99"/>
    </row>
    <row r="244" spans="1:2" ht="12.75">
      <c r="A244" s="2"/>
      <c r="B244" s="99"/>
    </row>
    <row r="245" spans="1:2" ht="12.75">
      <c r="A245" s="2"/>
      <c r="B245" s="99"/>
    </row>
    <row r="246" spans="1:2" ht="12.75">
      <c r="A246" s="2"/>
      <c r="B246" s="99"/>
    </row>
    <row r="247" spans="1:2" ht="12.75">
      <c r="A247" s="2"/>
      <c r="B247" s="99"/>
    </row>
    <row r="248" spans="1:2" ht="12.75">
      <c r="A248" s="2"/>
      <c r="B248" s="99"/>
    </row>
    <row r="249" spans="1:2" ht="12.75">
      <c r="A249" s="2"/>
      <c r="B249" s="99"/>
    </row>
    <row r="250" spans="1:2" ht="12.75">
      <c r="A250" s="2"/>
      <c r="B250" s="99"/>
    </row>
    <row r="251" spans="1:2" ht="12.75">
      <c r="A251" s="2"/>
      <c r="B251" s="99"/>
    </row>
    <row r="252" spans="1:2" ht="12.75">
      <c r="A252" s="2"/>
      <c r="B252" s="99"/>
    </row>
    <row r="253" spans="1:2" ht="12.75">
      <c r="A253" s="2"/>
      <c r="B253" s="99"/>
    </row>
    <row r="254" spans="1:2" ht="12.75">
      <c r="A254" s="2"/>
      <c r="B254" s="99"/>
    </row>
    <row r="255" spans="1:2" ht="12.75">
      <c r="A255" s="2"/>
      <c r="B255" s="99"/>
    </row>
    <row r="256" spans="1:2" ht="12.75">
      <c r="A256" s="2"/>
      <c r="B256" s="99"/>
    </row>
    <row r="257" spans="1:2" ht="12.75">
      <c r="A257" s="2"/>
      <c r="B257" s="99"/>
    </row>
    <row r="258" spans="1:2" ht="12.75">
      <c r="A258" s="2"/>
      <c r="B258" s="99"/>
    </row>
    <row r="259" spans="1:2" ht="12.75">
      <c r="A259" s="2"/>
      <c r="B259" s="99"/>
    </row>
    <row r="260" spans="1:2" ht="12.75">
      <c r="A260" s="2"/>
      <c r="B260" s="99"/>
    </row>
    <row r="261" spans="1:2" ht="12.75">
      <c r="A261" s="2"/>
      <c r="B261" s="99"/>
    </row>
    <row r="262" spans="1:2" ht="12.75">
      <c r="A262" s="2"/>
      <c r="B262" s="99"/>
    </row>
    <row r="263" spans="1:2" ht="12.75">
      <c r="A263" s="2"/>
      <c r="B263" s="99"/>
    </row>
    <row r="264" spans="1:2" ht="12.75">
      <c r="A264" s="2"/>
      <c r="B264" s="99"/>
    </row>
    <row r="265" spans="1:2" ht="12.75">
      <c r="A265" s="2"/>
      <c r="B265" s="99"/>
    </row>
    <row r="266" spans="1:2" ht="12.75">
      <c r="A266" s="2"/>
      <c r="B266" s="99"/>
    </row>
    <row r="267" spans="1:2" ht="12.75">
      <c r="A267" s="2"/>
      <c r="B267" s="99"/>
    </row>
    <row r="268" spans="1:2" ht="12.75">
      <c r="A268" s="2"/>
      <c r="B268" s="99"/>
    </row>
    <row r="269" spans="1:2" ht="12.75">
      <c r="A269" s="2"/>
      <c r="B269" s="99"/>
    </row>
    <row r="270" spans="1:2" ht="12.75">
      <c r="A270" s="2"/>
      <c r="B270" s="99"/>
    </row>
    <row r="271" spans="1:2" ht="12.75">
      <c r="A271" s="2"/>
      <c r="B271" s="99"/>
    </row>
    <row r="272" spans="1:2" ht="12.75">
      <c r="A272" s="2"/>
      <c r="B272" s="99"/>
    </row>
    <row r="273" spans="1:2" ht="12.75">
      <c r="A273" s="2"/>
      <c r="B273" s="99"/>
    </row>
    <row r="274" spans="1:2" ht="12.75">
      <c r="A274" s="2"/>
      <c r="B274" s="99"/>
    </row>
    <row r="275" spans="1:2" ht="12.75">
      <c r="A275" s="2"/>
      <c r="B275" s="99"/>
    </row>
    <row r="276" spans="1:2" ht="12.75">
      <c r="A276" s="2"/>
      <c r="B276" s="99"/>
    </row>
    <row r="277" spans="1:2" ht="12.75">
      <c r="A277" s="2"/>
      <c r="B277" s="99"/>
    </row>
    <row r="278" spans="1:2" ht="12.75">
      <c r="A278" s="2"/>
      <c r="B278" s="99"/>
    </row>
    <row r="279" spans="1:2" ht="12.75">
      <c r="A279" s="2"/>
      <c r="B279" s="99"/>
    </row>
    <row r="280" spans="1:2" ht="12.75">
      <c r="A280" s="2"/>
      <c r="B280" s="99"/>
    </row>
    <row r="281" spans="1:2" ht="12.75">
      <c r="A281" s="2"/>
      <c r="B281" s="99"/>
    </row>
    <row r="282" spans="1:2" ht="12.75">
      <c r="A282" s="2"/>
      <c r="B282" s="99"/>
    </row>
    <row r="283" spans="1:2" ht="12.75">
      <c r="A283" s="2"/>
      <c r="B283" s="99"/>
    </row>
    <row r="284" spans="1:2" ht="12.75">
      <c r="A284" s="2"/>
      <c r="B284" s="99"/>
    </row>
    <row r="285" spans="1:2" ht="12.75">
      <c r="A285" s="2"/>
      <c r="B285" s="99"/>
    </row>
    <row r="286" spans="1:2" ht="12.75">
      <c r="A286" s="2"/>
      <c r="B286" s="99"/>
    </row>
    <row r="287" spans="1:2" ht="12.75">
      <c r="A287" s="2"/>
      <c r="B287" s="99"/>
    </row>
    <row r="288" spans="1:2" ht="12.75">
      <c r="A288" s="2"/>
      <c r="B288" s="99"/>
    </row>
    <row r="289" spans="1:2" ht="12.75">
      <c r="A289" s="2"/>
      <c r="B289" s="99"/>
    </row>
    <row r="290" spans="1:2" ht="12.75">
      <c r="A290" s="2"/>
      <c r="B290" s="99"/>
    </row>
    <row r="291" spans="1:2" ht="12.75">
      <c r="A291" s="2"/>
      <c r="B291" s="99"/>
    </row>
    <row r="292" spans="1:2" ht="12.75">
      <c r="A292" s="2"/>
      <c r="B292" s="99"/>
    </row>
    <row r="293" spans="1:2" ht="12.75">
      <c r="A293" s="2"/>
      <c r="B293" s="99"/>
    </row>
    <row r="294" spans="1:2" ht="12.75">
      <c r="A294" s="2"/>
      <c r="B294" s="99"/>
    </row>
    <row r="295" spans="1:2" ht="12.75">
      <c r="A295" s="2"/>
      <c r="B295" s="99"/>
    </row>
    <row r="296" spans="1:2" ht="12.75">
      <c r="A296" s="2"/>
      <c r="B296" s="99"/>
    </row>
    <row r="297" spans="1:2" ht="12.75">
      <c r="A297" s="2"/>
      <c r="B297" s="99"/>
    </row>
    <row r="298" spans="1:2" ht="12.75">
      <c r="A298" s="2"/>
      <c r="B298" s="99"/>
    </row>
    <row r="299" spans="1:2" ht="12.75">
      <c r="A299" s="2"/>
      <c r="B299" s="99"/>
    </row>
    <row r="300" spans="1:2" ht="12.75">
      <c r="A300" s="2"/>
      <c r="B300" s="99"/>
    </row>
    <row r="301" spans="1:2" ht="12.75">
      <c r="A301" s="2"/>
      <c r="B301" s="99"/>
    </row>
    <row r="302" spans="1:2" ht="12.75">
      <c r="A302" s="2"/>
      <c r="B302" s="99"/>
    </row>
    <row r="303" spans="1:2" ht="12.75">
      <c r="A303" s="2"/>
      <c r="B303" s="99"/>
    </row>
    <row r="304" spans="1:2" ht="12.75">
      <c r="A304" s="2"/>
      <c r="B304" s="99"/>
    </row>
    <row r="305" spans="1:2" ht="12.75">
      <c r="A305" s="2"/>
      <c r="B305" s="99"/>
    </row>
    <row r="306" spans="1:2" ht="12.75">
      <c r="A306" s="2"/>
      <c r="B306" s="99"/>
    </row>
    <row r="307" spans="1:2" ht="12.75">
      <c r="A307" s="2"/>
      <c r="B307" s="99"/>
    </row>
    <row r="308" spans="1:2" ht="12.75">
      <c r="A308" s="2"/>
      <c r="B308" s="99"/>
    </row>
    <row r="309" spans="1:2" ht="12.75">
      <c r="A309" s="2"/>
      <c r="B309" s="99"/>
    </row>
    <row r="310" spans="1:2" ht="12.75">
      <c r="A310" s="2"/>
      <c r="B310" s="99"/>
    </row>
    <row r="311" spans="1:2" ht="12.75">
      <c r="A311" s="2"/>
      <c r="B311" s="99"/>
    </row>
    <row r="312" spans="1:2" ht="12.75">
      <c r="A312" s="2"/>
      <c r="B312" s="99"/>
    </row>
    <row r="313" spans="1:2" ht="12.75">
      <c r="A313" s="2"/>
      <c r="B313" s="99"/>
    </row>
    <row r="314" spans="1:2" ht="12.75">
      <c r="A314" s="2"/>
      <c r="B314" s="99"/>
    </row>
    <row r="315" spans="1:2" ht="12.75">
      <c r="A315" s="2"/>
      <c r="B315" s="99"/>
    </row>
    <row r="316" spans="1:2" ht="12.75">
      <c r="A316" s="2"/>
      <c r="B316" s="99"/>
    </row>
    <row r="317" spans="1:2" ht="12.75">
      <c r="A317" s="2"/>
      <c r="B317" s="99"/>
    </row>
    <row r="318" spans="1:2" ht="12.75">
      <c r="A318" s="2"/>
      <c r="B318" s="99"/>
    </row>
    <row r="319" spans="1:2" ht="12.75">
      <c r="A319" s="2"/>
      <c r="B319" s="99"/>
    </row>
    <row r="320" spans="1:2" ht="12.75">
      <c r="A320" s="2"/>
      <c r="B320" s="99"/>
    </row>
    <row r="321" spans="1:2" ht="12.75">
      <c r="A321" s="2"/>
      <c r="B321" s="99"/>
    </row>
    <row r="322" spans="1:2" ht="12.75">
      <c r="A322" s="2"/>
      <c r="B322" s="99"/>
    </row>
    <row r="323" spans="1:2" ht="12.75">
      <c r="A323" s="2"/>
      <c r="B323" s="99"/>
    </row>
    <row r="324" spans="1:2" ht="12.75">
      <c r="A324" s="2"/>
      <c r="B324" s="99"/>
    </row>
    <row r="325" spans="1:2" ht="12.75">
      <c r="A325" s="2"/>
      <c r="B325" s="99"/>
    </row>
    <row r="326" spans="1:2" ht="12.75">
      <c r="A326" s="2"/>
      <c r="B326" s="99"/>
    </row>
    <row r="327" spans="1:2" ht="12.75">
      <c r="A327" s="2"/>
      <c r="B327" s="99"/>
    </row>
    <row r="328" spans="1:2" ht="12.75">
      <c r="A328" s="2"/>
      <c r="B328" s="99"/>
    </row>
    <row r="329" spans="1:2" ht="12.75">
      <c r="A329" s="2"/>
      <c r="B329" s="99"/>
    </row>
    <row r="330" spans="1:2" ht="12.75">
      <c r="A330" s="2"/>
      <c r="B330" s="99"/>
    </row>
    <row r="331" spans="1:2" ht="12.75">
      <c r="A331" s="2"/>
      <c r="B331" s="99"/>
    </row>
    <row r="332" spans="1:2" ht="12.75">
      <c r="A332" s="2"/>
      <c r="B332" s="99"/>
    </row>
    <row r="333" spans="1:2" ht="12.75">
      <c r="A333" s="2"/>
      <c r="B333" s="99"/>
    </row>
    <row r="334" spans="1:2" ht="12.75">
      <c r="A334" s="2"/>
      <c r="B334" s="99"/>
    </row>
    <row r="335" spans="1:2" ht="12.75">
      <c r="A335" s="2"/>
      <c r="B335" s="99"/>
    </row>
    <row r="336" spans="1:2" ht="12.75">
      <c r="A336" s="2"/>
      <c r="B336" s="99"/>
    </row>
    <row r="337" spans="1:2" ht="12.75">
      <c r="A337" s="2"/>
      <c r="B337" s="99"/>
    </row>
    <row r="338" spans="1:2" ht="12.75">
      <c r="A338" s="2"/>
      <c r="B338" s="99"/>
    </row>
    <row r="339" spans="1:2" ht="12.75">
      <c r="A339" s="2"/>
      <c r="B339" s="99"/>
    </row>
    <row r="340" spans="1:2" ht="12.75">
      <c r="A340" s="2"/>
      <c r="B340" s="99"/>
    </row>
    <row r="341" spans="1:2" ht="12.75">
      <c r="A341" s="2"/>
      <c r="B341" s="99"/>
    </row>
    <row r="342" spans="1:2" ht="12.75">
      <c r="A342" s="2"/>
      <c r="B342" s="99"/>
    </row>
    <row r="343" spans="1:2" ht="12.75">
      <c r="A343" s="2"/>
      <c r="B343" s="99"/>
    </row>
    <row r="344" spans="1:2" ht="12.75">
      <c r="A344" s="2"/>
      <c r="B344" s="99"/>
    </row>
    <row r="345" spans="1:2" ht="12.75">
      <c r="A345" s="2"/>
      <c r="B345" s="99"/>
    </row>
    <row r="346" spans="1:2" ht="12.75">
      <c r="A346" s="2"/>
      <c r="B346" s="99"/>
    </row>
    <row r="347" spans="1:2" ht="12.75">
      <c r="A347" s="2"/>
      <c r="B347" s="99"/>
    </row>
    <row r="348" spans="1:2" ht="12.75">
      <c r="A348" s="2"/>
      <c r="B348" s="99"/>
    </row>
    <row r="349" spans="1:2" ht="12.75">
      <c r="A349" s="2"/>
      <c r="B349" s="99"/>
    </row>
    <row r="350" spans="1:2" ht="12.75">
      <c r="A350" s="2"/>
      <c r="B350" s="99"/>
    </row>
    <row r="351" spans="1:2" ht="12.75">
      <c r="A351" s="2"/>
      <c r="B351" s="99"/>
    </row>
    <row r="352" spans="1:2" ht="12.75">
      <c r="A352" s="2"/>
      <c r="B352" s="99"/>
    </row>
    <row r="353" spans="1:2" ht="12.75">
      <c r="A353" s="2"/>
      <c r="B353" s="99"/>
    </row>
    <row r="354" spans="1:2" ht="12.75">
      <c r="A354" s="2"/>
      <c r="B354" s="99"/>
    </row>
    <row r="355" spans="1:2" ht="12.75">
      <c r="A355" s="2"/>
      <c r="B355" s="99"/>
    </row>
    <row r="356" spans="1:2" ht="12.75">
      <c r="A356" s="2"/>
      <c r="B356" s="99"/>
    </row>
    <row r="357" spans="1:2" ht="12.75">
      <c r="A357" s="2"/>
      <c r="B357" s="99"/>
    </row>
    <row r="358" spans="1:2" ht="12.75">
      <c r="A358" s="2"/>
      <c r="B358" s="99"/>
    </row>
    <row r="359" spans="1:2" ht="12.75">
      <c r="A359" s="2"/>
      <c r="B359" s="99"/>
    </row>
    <row r="360" spans="1:2" ht="12.75">
      <c r="A360" s="2"/>
      <c r="B360" s="99"/>
    </row>
    <row r="361" spans="1:2" ht="12.75">
      <c r="A361" s="2"/>
      <c r="B361" s="99"/>
    </row>
    <row r="362" spans="1:2" ht="12.75">
      <c r="A362" s="2"/>
      <c r="B362" s="99"/>
    </row>
    <row r="363" spans="1:2" ht="12.75">
      <c r="A363" s="2"/>
      <c r="B363" s="99"/>
    </row>
    <row r="364" spans="1:2" ht="12.75">
      <c r="A364" s="2"/>
      <c r="B364" s="99"/>
    </row>
    <row r="365" spans="1:2" ht="12.75">
      <c r="A365" s="2"/>
      <c r="B365" s="99"/>
    </row>
    <row r="366" spans="1:2" ht="12.75">
      <c r="A366" s="2"/>
      <c r="B366" s="99"/>
    </row>
    <row r="367" spans="1:2" ht="12.75">
      <c r="A367" s="2"/>
      <c r="B367" s="99"/>
    </row>
    <row r="368" spans="1:2" ht="12.75">
      <c r="A368" s="2"/>
      <c r="B368" s="99"/>
    </row>
    <row r="369" spans="1:2" ht="12.75">
      <c r="A369" s="2"/>
      <c r="B369" s="99"/>
    </row>
    <row r="370" spans="1:2" ht="12.75">
      <c r="A370" s="2"/>
      <c r="B370" s="99"/>
    </row>
    <row r="371" spans="1:2" ht="12.75">
      <c r="A371" s="2"/>
      <c r="B371" s="99"/>
    </row>
    <row r="372" spans="1:2" ht="12.75">
      <c r="A372" s="2"/>
      <c r="B372" s="99"/>
    </row>
    <row r="373" spans="1:2" ht="12.75">
      <c r="A373" s="2"/>
      <c r="B373" s="99"/>
    </row>
    <row r="374" spans="1:2" ht="12.75">
      <c r="A374" s="2"/>
      <c r="B374" s="99"/>
    </row>
    <row r="375" spans="1:2" ht="12.75">
      <c r="A375" s="2"/>
      <c r="B375" s="99"/>
    </row>
    <row r="376" spans="1:2" ht="12.75">
      <c r="A376" s="2"/>
      <c r="B376" s="99"/>
    </row>
    <row r="377" spans="1:2" ht="12.75">
      <c r="A377" s="2"/>
      <c r="B377" s="99"/>
    </row>
    <row r="378" spans="1:2" ht="12.75">
      <c r="A378" s="2"/>
      <c r="B378" s="99"/>
    </row>
    <row r="379" spans="1:2" ht="12.75">
      <c r="A379" s="2"/>
      <c r="B379" s="99"/>
    </row>
    <row r="380" spans="1:2" ht="12.75">
      <c r="A380" s="2"/>
      <c r="B380" s="99"/>
    </row>
    <row r="381" spans="1:2" ht="12.75">
      <c r="A381" s="2"/>
      <c r="B381" s="99"/>
    </row>
    <row r="382" spans="1:2" ht="12.75">
      <c r="A382" s="2"/>
      <c r="B382" s="99"/>
    </row>
    <row r="383" spans="1:2" ht="12.75">
      <c r="A383" s="2"/>
      <c r="B383" s="99"/>
    </row>
    <row r="384" spans="1:2" ht="12.75">
      <c r="A384" s="2"/>
      <c r="B384" s="99"/>
    </row>
    <row r="385" spans="1:2" ht="12.75">
      <c r="A385" s="2"/>
      <c r="B385" s="99"/>
    </row>
    <row r="386" spans="1:2" ht="12.75">
      <c r="A386" s="2"/>
      <c r="B386" s="99"/>
    </row>
    <row r="387" spans="1:2" ht="12.75">
      <c r="A387" s="2"/>
      <c r="B387" s="99"/>
    </row>
    <row r="388" spans="1:2" ht="12.75">
      <c r="A388" s="2"/>
      <c r="B388" s="99"/>
    </row>
    <row r="389" spans="1:2" ht="12.75">
      <c r="A389" s="2"/>
      <c r="B389" s="99"/>
    </row>
    <row r="390" spans="1:2" ht="12.75">
      <c r="A390" s="2"/>
      <c r="B390" s="99"/>
    </row>
    <row r="391" spans="1:2" ht="12.75">
      <c r="A391" s="2"/>
      <c r="B391" s="99"/>
    </row>
    <row r="392" spans="1:2" ht="12.75">
      <c r="A392" s="2"/>
      <c r="B392" s="99"/>
    </row>
    <row r="393" spans="1:2" ht="12.75">
      <c r="A393" s="2"/>
      <c r="B393" s="99"/>
    </row>
    <row r="394" spans="1:2" ht="12.75">
      <c r="A394" s="2"/>
      <c r="B394" s="99"/>
    </row>
    <row r="395" spans="1:2" ht="12.75">
      <c r="A395" s="2"/>
      <c r="B395" s="99"/>
    </row>
    <row r="396" spans="1:2" ht="12.75">
      <c r="A396" s="2"/>
      <c r="B396" s="99"/>
    </row>
    <row r="397" spans="1:2" ht="12.75">
      <c r="A397" s="2"/>
      <c r="B397" s="99"/>
    </row>
    <row r="398" spans="1:2" ht="12.75">
      <c r="A398" s="2"/>
      <c r="B398" s="99"/>
    </row>
    <row r="399" spans="1:2" ht="12.75">
      <c r="A399" s="2"/>
      <c r="B399" s="99"/>
    </row>
    <row r="400" spans="1:2" ht="12.75">
      <c r="A400" s="2"/>
      <c r="B400" s="99"/>
    </row>
    <row r="401" spans="1:2" ht="12.75">
      <c r="A401" s="2"/>
      <c r="B401" s="99"/>
    </row>
    <row r="402" spans="1:2" ht="12.75">
      <c r="A402" s="2"/>
      <c r="B402" s="99"/>
    </row>
    <row r="403" spans="1:2" ht="12.75">
      <c r="A403" s="2"/>
      <c r="B403" s="99"/>
    </row>
    <row r="404" spans="1:2" ht="12.75">
      <c r="A404" s="2"/>
      <c r="B404" s="99"/>
    </row>
    <row r="405" spans="1:2" ht="12.75">
      <c r="A405" s="2"/>
      <c r="B405" s="99"/>
    </row>
    <row r="406" spans="1:2" ht="12.75">
      <c r="A406" s="2"/>
      <c r="B406" s="99"/>
    </row>
    <row r="407" spans="1:2" ht="12.75">
      <c r="A407" s="2"/>
      <c r="B407" s="99"/>
    </row>
    <row r="408" spans="1:2" ht="12.75">
      <c r="A408" s="2"/>
      <c r="B408" s="99"/>
    </row>
    <row r="409" spans="1:2" ht="12.75">
      <c r="A409" s="2"/>
      <c r="B409" s="99"/>
    </row>
    <row r="410" spans="1:2" ht="12.75">
      <c r="A410" s="2"/>
      <c r="B410" s="99"/>
    </row>
    <row r="411" spans="1:2" ht="12.75">
      <c r="A411" s="2"/>
      <c r="B411" s="99"/>
    </row>
    <row r="412" spans="1:2" ht="12.75">
      <c r="A412" s="2"/>
      <c r="B412" s="99"/>
    </row>
    <row r="413" spans="1:2" ht="12.75">
      <c r="A413" s="2"/>
      <c r="B413" s="99"/>
    </row>
    <row r="414" spans="1:2" ht="12.75">
      <c r="A414" s="2"/>
      <c r="B414" s="99"/>
    </row>
    <row r="415" spans="1:2" ht="12.75">
      <c r="A415" s="2"/>
      <c r="B415" s="99"/>
    </row>
    <row r="416" spans="1:2" ht="12.75">
      <c r="A416" s="2"/>
      <c r="B416" s="99"/>
    </row>
    <row r="417" spans="1:2" ht="12.75">
      <c r="A417" s="2"/>
      <c r="B417" s="99"/>
    </row>
    <row r="418" spans="1:2" ht="12.75">
      <c r="A418" s="2"/>
      <c r="B418" s="99"/>
    </row>
    <row r="419" spans="1:2" ht="12.75">
      <c r="A419" s="2"/>
      <c r="B419" s="99"/>
    </row>
    <row r="420" spans="1:2" ht="12.75">
      <c r="A420" s="2"/>
      <c r="B420" s="99"/>
    </row>
    <row r="421" spans="1:2" ht="12.75">
      <c r="A421" s="2"/>
      <c r="B421" s="99"/>
    </row>
    <row r="422" spans="1:2" ht="12.75">
      <c r="A422" s="2"/>
      <c r="B422" s="99"/>
    </row>
    <row r="423" spans="1:2" ht="12.75">
      <c r="A423" s="2"/>
      <c r="B423" s="99"/>
    </row>
    <row r="424" spans="1:2" ht="12.75">
      <c r="A424" s="2"/>
      <c r="B424" s="99"/>
    </row>
    <row r="425" spans="1:2" ht="12.75">
      <c r="A425" s="2"/>
      <c r="B425" s="99"/>
    </row>
    <row r="426" spans="1:2" ht="12.75">
      <c r="A426" s="2"/>
      <c r="B426" s="99"/>
    </row>
    <row r="427" spans="1:2" ht="12.75">
      <c r="A427" s="2"/>
      <c r="B427" s="99"/>
    </row>
    <row r="428" spans="1:2" ht="12.75">
      <c r="A428" s="2"/>
      <c r="B428" s="99"/>
    </row>
    <row r="429" spans="1:2" ht="12.75">
      <c r="A429" s="2"/>
      <c r="B429" s="99"/>
    </row>
    <row r="430" spans="1:2" ht="12.75">
      <c r="A430" s="2"/>
      <c r="B430" s="99"/>
    </row>
    <row r="431" spans="1:2" ht="12.75">
      <c r="A431" s="2"/>
      <c r="B431" s="99"/>
    </row>
    <row r="432" spans="1:2" ht="12.75">
      <c r="A432" s="2"/>
      <c r="B432" s="99"/>
    </row>
    <row r="433" spans="1:2" ht="12.75">
      <c r="A433" s="2"/>
      <c r="B433" s="99"/>
    </row>
    <row r="434" spans="1:2" ht="12.75">
      <c r="A434" s="2"/>
      <c r="B434" s="99"/>
    </row>
    <row r="435" spans="1:2" ht="12.75">
      <c r="A435" s="2"/>
      <c r="B435" s="99"/>
    </row>
    <row r="436" spans="1:2" ht="12.75">
      <c r="A436" s="2"/>
      <c r="B436" s="99"/>
    </row>
    <row r="437" spans="1:2" ht="12.75">
      <c r="A437" s="2"/>
      <c r="B437" s="99"/>
    </row>
    <row r="438" spans="1:2" ht="12.75">
      <c r="A438" s="2"/>
      <c r="B438" s="99"/>
    </row>
    <row r="439" spans="1:2" ht="12.75">
      <c r="A439" s="2"/>
      <c r="B439" s="99"/>
    </row>
    <row r="440" spans="1:2" ht="12.75">
      <c r="A440" s="2"/>
      <c r="B440" s="99"/>
    </row>
    <row r="441" spans="1:2" ht="12.75">
      <c r="A441" s="2"/>
      <c r="B441" s="99"/>
    </row>
    <row r="442" spans="1:2" ht="12.75">
      <c r="A442" s="2"/>
      <c r="B442" s="99"/>
    </row>
    <row r="443" spans="1:2" ht="12.75">
      <c r="A443" s="2"/>
      <c r="B443" s="99"/>
    </row>
    <row r="444" spans="1:2" ht="12.75">
      <c r="A444" s="2"/>
      <c r="B444" s="99"/>
    </row>
  </sheetData>
  <sheetProtection/>
  <mergeCells count="23">
    <mergeCell ref="U4:U10"/>
    <mergeCell ref="O4:O10"/>
    <mergeCell ref="P4:P10"/>
    <mergeCell ref="Q4:Q10"/>
    <mergeCell ref="R4:R10"/>
    <mergeCell ref="S4:S10"/>
    <mergeCell ref="T4:T10"/>
    <mergeCell ref="I4:I10"/>
    <mergeCell ref="J4:J10"/>
    <mergeCell ref="K4:K10"/>
    <mergeCell ref="L4:L10"/>
    <mergeCell ref="M4:M10"/>
    <mergeCell ref="N4:N10"/>
    <mergeCell ref="A1:U1"/>
    <mergeCell ref="A2:U2"/>
    <mergeCell ref="A4:A10"/>
    <mergeCell ref="B4:B10"/>
    <mergeCell ref="C4:C10"/>
    <mergeCell ref="D4:D10"/>
    <mergeCell ref="E4:E10"/>
    <mergeCell ref="F4:F10"/>
    <mergeCell ref="G4:G10"/>
    <mergeCell ref="H4:H10"/>
  </mergeCells>
  <printOptions horizontalCentered="1" verticalCentered="1"/>
  <pageMargins left="0.26" right="0.24" top="0.67" bottom="0.55" header="0.53" footer="0.5"/>
  <pageSetup fitToHeight="1" fitToWidth="1" horizontalDpi="300" verticalDpi="300" orientation="landscape" paperSize="5" scale="75" r:id="rId1"/>
  <headerFooter alignWithMargins="0">
    <oddHeader>&amp;C&amp;12
</oddHeader>
  </headerFooter>
  <ignoredErrors>
    <ignoredError sqref="I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Boyle, Marilyn (DWD)</cp:lastModifiedBy>
  <cp:lastPrinted>2018-06-04T11:32:33Z</cp:lastPrinted>
  <dcterms:created xsi:type="dcterms:W3CDTF">1999-02-02T15:31:41Z</dcterms:created>
  <dcterms:modified xsi:type="dcterms:W3CDTF">2018-06-04T15:56:52Z</dcterms:modified>
  <cp:category/>
  <cp:version/>
  <cp:contentType/>
  <cp:contentStatus/>
</cp:coreProperties>
</file>