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575" yWindow="4650" windowWidth="15360" windowHeight="8730" tabRatio="694"/>
  </bookViews>
  <sheets>
    <sheet name="Summary Sheet" sheetId="1" r:id="rId1"/>
    <sheet name="Quarter 1" sheetId="2" r:id="rId2"/>
    <sheet name="Quarter 2" sheetId="20" r:id="rId3"/>
    <sheet name="Quarter 3" sheetId="21" r:id="rId4"/>
    <sheet name="Quarter 4" sheetId="22" r:id="rId5"/>
    <sheet name="Quarter 5" sheetId="24" state="hidden" r:id="rId6"/>
    <sheet name="Accounts Payable" sheetId="23" r:id="rId7"/>
  </sheets>
  <definedNames>
    <definedName name="DueDate" localSheetId="6">#REF!</definedName>
    <definedName name="DueDate" localSheetId="2">#REF!</definedName>
    <definedName name="DueDate" localSheetId="3">#REF!</definedName>
    <definedName name="DueDate" localSheetId="4">#REF!</definedName>
    <definedName name="DueDate" localSheetId="5">#REF!</definedName>
    <definedName name="DueDate">#REF!</definedName>
    <definedName name="Guidelines" localSheetId="6">#REF!</definedName>
    <definedName name="Guidelines" localSheetId="2">#REF!</definedName>
    <definedName name="Guidelines" localSheetId="3">#REF!</definedName>
    <definedName name="Guidelines" localSheetId="4">#REF!</definedName>
    <definedName name="Guidelines" localSheetId="5">#REF!</definedName>
    <definedName name="Guidelines">#REF!</definedName>
    <definedName name="hours" localSheetId="6">#REF!</definedName>
    <definedName name="hours" localSheetId="2">#REF!</definedName>
    <definedName name="hours" localSheetId="3">#REF!</definedName>
    <definedName name="hours" localSheetId="4">#REF!</definedName>
    <definedName name="hours" localSheetId="5">#REF!</definedName>
    <definedName name="hours">#REF!</definedName>
    <definedName name="jhkh" localSheetId="6">#REF!</definedName>
    <definedName name="jhkh" localSheetId="2">#REF!</definedName>
    <definedName name="jhkh" localSheetId="3">#REF!</definedName>
    <definedName name="jhkh" localSheetId="4">#REF!</definedName>
    <definedName name="jhkh" localSheetId="5">#REF!</definedName>
    <definedName name="jhkh">#REF!</definedName>
    <definedName name="Match" localSheetId="6">#REF!</definedName>
    <definedName name="Match" localSheetId="2">#REF!</definedName>
    <definedName name="Match" localSheetId="3">#REF!</definedName>
    <definedName name="Match" localSheetId="4">#REF!</definedName>
    <definedName name="Match" localSheetId="5">#REF!</definedName>
    <definedName name="Match">#REF!</definedName>
    <definedName name="Month" localSheetId="6">#REF!</definedName>
    <definedName name="Month" localSheetId="2">#REF!</definedName>
    <definedName name="Month" localSheetId="3">#REF!</definedName>
    <definedName name="Month" localSheetId="4">#REF!</definedName>
    <definedName name="Month" localSheetId="5">#REF!</definedName>
    <definedName name="Month">#REF!</definedName>
    <definedName name="Period" localSheetId="6">#REF!</definedName>
    <definedName name="Period" localSheetId="2">#REF!</definedName>
    <definedName name="Period" localSheetId="3">#REF!</definedName>
    <definedName name="Period" localSheetId="4">#REF!</definedName>
    <definedName name="Period" localSheetId="5">#REF!</definedName>
    <definedName name="Period">#REF!</definedName>
    <definedName name="_xlnm.Print_Area" localSheetId="6">'Accounts Payable'!$A$1:$F$120</definedName>
    <definedName name="_xlnm.Print_Area" localSheetId="1">'Quarter 1'!$A$1:$F$120</definedName>
    <definedName name="_xlnm.Print_Area" localSheetId="2">'Quarter 2'!$A$1:$F$120</definedName>
    <definedName name="_xlnm.Print_Area" localSheetId="3">'Quarter 3'!$A$1:$F$120</definedName>
    <definedName name="_xlnm.Print_Area" localSheetId="4">'Quarter 4'!$A$1:$F$120</definedName>
    <definedName name="_xlnm.Print_Area" localSheetId="5">'Quarter 5'!$A$1:$F$120</definedName>
    <definedName name="_xlnm.Print_Area" localSheetId="0">'Summary Sheet'!$A$1:$Q$34</definedName>
    <definedName name="Quarter" localSheetId="6">#REF!</definedName>
    <definedName name="Quarter" localSheetId="2">#REF!</definedName>
    <definedName name="Quarter" localSheetId="3">#REF!</definedName>
    <definedName name="Quarter" localSheetId="4">#REF!</definedName>
    <definedName name="Quarter" localSheetId="5">#REF!</definedName>
    <definedName name="Quarter">#REF!</definedName>
    <definedName name="Receipt" localSheetId="6">#REF!</definedName>
    <definedName name="Receipt" localSheetId="2">#REF!</definedName>
    <definedName name="Receipt" localSheetId="3">#REF!</definedName>
    <definedName name="Receipt" localSheetId="4">#REF!</definedName>
    <definedName name="Receipt" localSheetId="5">#REF!</definedName>
    <definedName name="Receipt">#REF!</definedName>
    <definedName name="Unit" localSheetId="6">#REF!</definedName>
    <definedName name="Unit" localSheetId="2">#REF!</definedName>
    <definedName name="Unit" localSheetId="3">#REF!</definedName>
    <definedName name="Unit" localSheetId="4">#REF!</definedName>
    <definedName name="Unit" localSheetId="5">#REF!</definedName>
    <definedName name="Unit">#REF!</definedName>
    <definedName name="Year" localSheetId="6">#REF!</definedName>
    <definedName name="Year" localSheetId="2">#REF!</definedName>
    <definedName name="Year" localSheetId="3">#REF!</definedName>
    <definedName name="Year" localSheetId="4">#REF!</definedName>
    <definedName name="Year" localSheetId="5">#REF!</definedName>
    <definedName name="Year">#REF!</definedName>
  </definedNames>
  <calcPr calcId="145621"/>
</workbook>
</file>

<file path=xl/calcChain.xml><?xml version="1.0" encoding="utf-8"?>
<calcChain xmlns="http://schemas.openxmlformats.org/spreadsheetml/2006/main">
  <c r="E58" i="22" l="1"/>
  <c r="N13" i="1" l="1"/>
  <c r="M21" i="1"/>
  <c r="J19" i="1"/>
  <c r="I14" i="1"/>
  <c r="F118" i="24"/>
  <c r="E118" i="24"/>
  <c r="L21" i="1" s="1"/>
  <c r="F106" i="24"/>
  <c r="M20" i="1" s="1"/>
  <c r="E106" i="24"/>
  <c r="L20" i="1" s="1"/>
  <c r="F94" i="24"/>
  <c r="M19" i="1" s="1"/>
  <c r="E94" i="24"/>
  <c r="L19" i="1" s="1"/>
  <c r="F82" i="24"/>
  <c r="M18" i="1" s="1"/>
  <c r="E82" i="24"/>
  <c r="L18" i="1" s="1"/>
  <c r="E75" i="24"/>
  <c r="E74" i="24"/>
  <c r="F70" i="24"/>
  <c r="M17" i="1" s="1"/>
  <c r="E70" i="24"/>
  <c r="L17" i="1" s="1"/>
  <c r="F58" i="24"/>
  <c r="M16" i="1" s="1"/>
  <c r="E58" i="24"/>
  <c r="L16" i="1" s="1"/>
  <c r="F46" i="24"/>
  <c r="M15" i="1" s="1"/>
  <c r="E46" i="24"/>
  <c r="L15" i="1" s="1"/>
  <c r="F34" i="24"/>
  <c r="M14" i="1" s="1"/>
  <c r="E34" i="24"/>
  <c r="L14" i="1" s="1"/>
  <c r="F22" i="24"/>
  <c r="E22" i="24"/>
  <c r="L13" i="1" s="1"/>
  <c r="F118" i="23"/>
  <c r="O21" i="1" s="1"/>
  <c r="E118" i="23"/>
  <c r="N21" i="1" s="1"/>
  <c r="F106" i="23"/>
  <c r="O20" i="1" s="1"/>
  <c r="E106" i="23"/>
  <c r="N20" i="1" s="1"/>
  <c r="F94" i="23"/>
  <c r="O19" i="1" s="1"/>
  <c r="E94" i="23"/>
  <c r="N19" i="1" s="1"/>
  <c r="F82" i="23"/>
  <c r="O18" i="1" s="1"/>
  <c r="E82" i="23"/>
  <c r="N18" i="1" s="1"/>
  <c r="E75" i="23"/>
  <c r="E74" i="23"/>
  <c r="F70" i="23"/>
  <c r="O17" i="1" s="1"/>
  <c r="E70" i="23"/>
  <c r="N17" i="1" s="1"/>
  <c r="F58" i="23"/>
  <c r="O16" i="1" s="1"/>
  <c r="E58" i="23"/>
  <c r="N16" i="1" s="1"/>
  <c r="F46" i="23"/>
  <c r="O15" i="1" s="1"/>
  <c r="E46" i="23"/>
  <c r="N15" i="1" s="1"/>
  <c r="F34" i="23"/>
  <c r="O14" i="1" s="1"/>
  <c r="E34" i="23"/>
  <c r="N14" i="1" s="1"/>
  <c r="F22" i="23"/>
  <c r="O13" i="1" s="1"/>
  <c r="E22" i="23"/>
  <c r="F118" i="22"/>
  <c r="K21" i="1" s="1"/>
  <c r="E118" i="22"/>
  <c r="J21" i="1" s="1"/>
  <c r="F106" i="22"/>
  <c r="K20" i="1" s="1"/>
  <c r="E106" i="22"/>
  <c r="J20" i="1" s="1"/>
  <c r="F94" i="22"/>
  <c r="K19" i="1" s="1"/>
  <c r="E94" i="22"/>
  <c r="F82" i="22"/>
  <c r="K18" i="1" s="1"/>
  <c r="E82" i="22"/>
  <c r="J18" i="1" s="1"/>
  <c r="E75" i="22"/>
  <c r="E74" i="22"/>
  <c r="F70" i="22"/>
  <c r="K17" i="1" s="1"/>
  <c r="E70" i="22"/>
  <c r="J17" i="1" s="1"/>
  <c r="F58" i="22"/>
  <c r="K16" i="1" s="1"/>
  <c r="J16" i="1"/>
  <c r="F46" i="22"/>
  <c r="K15" i="1" s="1"/>
  <c r="E46" i="22"/>
  <c r="J15" i="1" s="1"/>
  <c r="F34" i="22"/>
  <c r="K14" i="1" s="1"/>
  <c r="E34" i="22"/>
  <c r="J14" i="1" s="1"/>
  <c r="F22" i="22"/>
  <c r="E22" i="22"/>
  <c r="F118" i="21"/>
  <c r="I21" i="1" s="1"/>
  <c r="E118" i="21"/>
  <c r="H21" i="1" s="1"/>
  <c r="F106" i="21"/>
  <c r="I20" i="1" s="1"/>
  <c r="E106" i="21"/>
  <c r="H20" i="1" s="1"/>
  <c r="F94" i="21"/>
  <c r="I19" i="1" s="1"/>
  <c r="E94" i="21"/>
  <c r="H19" i="1" s="1"/>
  <c r="F82" i="21"/>
  <c r="I18" i="1" s="1"/>
  <c r="E82" i="21"/>
  <c r="H18" i="1" s="1"/>
  <c r="E75" i="21"/>
  <c r="E74" i="21"/>
  <c r="F70" i="21"/>
  <c r="I17" i="1" s="1"/>
  <c r="E70" i="21"/>
  <c r="H17" i="1" s="1"/>
  <c r="F58" i="21"/>
  <c r="I16" i="1" s="1"/>
  <c r="E58" i="21"/>
  <c r="H16" i="1" s="1"/>
  <c r="F46" i="21"/>
  <c r="I15" i="1" s="1"/>
  <c r="E46" i="21"/>
  <c r="H15" i="1" s="1"/>
  <c r="F34" i="21"/>
  <c r="E34" i="21"/>
  <c r="H14" i="1" s="1"/>
  <c r="F22" i="21"/>
  <c r="I13" i="1" s="1"/>
  <c r="E22" i="21"/>
  <c r="F118" i="20"/>
  <c r="G21" i="1" s="1"/>
  <c r="E118" i="20"/>
  <c r="F21" i="1" s="1"/>
  <c r="F106" i="20"/>
  <c r="G20" i="1" s="1"/>
  <c r="E106" i="20"/>
  <c r="F20" i="1" s="1"/>
  <c r="F94" i="20"/>
  <c r="G19" i="1" s="1"/>
  <c r="E94" i="20"/>
  <c r="F19" i="1" s="1"/>
  <c r="F82" i="20"/>
  <c r="G18" i="1" s="1"/>
  <c r="E82" i="20"/>
  <c r="F18" i="1" s="1"/>
  <c r="E75" i="20"/>
  <c r="E74" i="20"/>
  <c r="F70" i="20"/>
  <c r="G17" i="1" s="1"/>
  <c r="E70" i="20"/>
  <c r="F17" i="1" s="1"/>
  <c r="F58" i="20"/>
  <c r="G16" i="1" s="1"/>
  <c r="E58" i="20"/>
  <c r="F16" i="1" s="1"/>
  <c r="F46" i="20"/>
  <c r="G15" i="1" s="1"/>
  <c r="E46" i="20"/>
  <c r="F15" i="1" s="1"/>
  <c r="F34" i="20"/>
  <c r="G14" i="1" s="1"/>
  <c r="E34" i="20"/>
  <c r="F14" i="1" s="1"/>
  <c r="F22" i="20"/>
  <c r="E22" i="20"/>
  <c r="F13" i="1" s="1"/>
  <c r="F120" i="21" l="1"/>
  <c r="L22" i="1"/>
  <c r="O22" i="1"/>
  <c r="N22" i="1"/>
  <c r="E120" i="23"/>
  <c r="F120" i="23"/>
  <c r="E120" i="24"/>
  <c r="F120" i="24"/>
  <c r="M13" i="1"/>
  <c r="M22" i="1" s="1"/>
  <c r="E120" i="22"/>
  <c r="F120" i="22"/>
  <c r="K13" i="1"/>
  <c r="K22" i="1" s="1"/>
  <c r="J13" i="1"/>
  <c r="J22" i="1" s="1"/>
  <c r="E120" i="21"/>
  <c r="H13" i="1"/>
  <c r="H22" i="1" s="1"/>
  <c r="E120" i="20"/>
  <c r="F120" i="20"/>
  <c r="G13" i="1"/>
  <c r="F22" i="1"/>
  <c r="E75" i="2"/>
  <c r="E74" i="2"/>
  <c r="G22" i="1"/>
  <c r="I22" i="1"/>
  <c r="B22" i="1" l="1"/>
  <c r="C22" i="1"/>
  <c r="F22" i="2"/>
  <c r="E34" i="2"/>
  <c r="D14" i="1" s="1"/>
  <c r="P14" i="1" s="1"/>
  <c r="F34" i="2"/>
  <c r="E14" i="1" s="1"/>
  <c r="Q14" i="1" s="1"/>
  <c r="F46" i="2"/>
  <c r="E15" i="1" s="1"/>
  <c r="Q15" i="1" s="1"/>
  <c r="E58" i="2"/>
  <c r="D16" i="1" s="1"/>
  <c r="P16" i="1" s="1"/>
  <c r="F58" i="2"/>
  <c r="E16" i="1" s="1"/>
  <c r="Q16" i="1" s="1"/>
  <c r="F70" i="2"/>
  <c r="E17" i="1" s="1"/>
  <c r="Q17" i="1" s="1"/>
  <c r="F82" i="2"/>
  <c r="E18" i="1" s="1"/>
  <c r="Q18" i="1" s="1"/>
  <c r="F94" i="2"/>
  <c r="E19" i="1" s="1"/>
  <c r="Q19" i="1" s="1"/>
  <c r="F106" i="2"/>
  <c r="E20" i="1" s="1"/>
  <c r="Q20" i="1" s="1"/>
  <c r="F118" i="2"/>
  <c r="E21" i="1" s="1"/>
  <c r="Q21" i="1" s="1"/>
  <c r="E22" i="2"/>
  <c r="E46" i="2"/>
  <c r="D15" i="1" s="1"/>
  <c r="P15" i="1" s="1"/>
  <c r="E13" i="1" l="1"/>
  <c r="Q13" i="1" s="1"/>
  <c r="Q22" i="1" s="1"/>
  <c r="F120" i="2"/>
  <c r="E22" i="1"/>
  <c r="E94" i="2"/>
  <c r="D19" i="1" s="1"/>
  <c r="P19" i="1" s="1"/>
  <c r="E106" i="2"/>
  <c r="D20" i="1" s="1"/>
  <c r="P20" i="1" s="1"/>
  <c r="E70" i="2"/>
  <c r="D17" i="1" s="1"/>
  <c r="P17" i="1" s="1"/>
  <c r="E82" i="2"/>
  <c r="D18" i="1" s="1"/>
  <c r="P18" i="1" s="1"/>
  <c r="E118" i="2"/>
  <c r="D21" i="1" s="1"/>
  <c r="P21" i="1" s="1"/>
  <c r="D13" i="1"/>
  <c r="P13" i="1" s="1"/>
  <c r="E120" i="2" l="1"/>
  <c r="P22" i="1"/>
  <c r="D22" i="1"/>
</calcChain>
</file>

<file path=xl/sharedStrings.xml><?xml version="1.0" encoding="utf-8"?>
<sst xmlns="http://schemas.openxmlformats.org/spreadsheetml/2006/main" count="754" uniqueCount="125">
  <si>
    <t>Name</t>
  </si>
  <si>
    <t>Subtotal:</t>
  </si>
  <si>
    <t>Date:</t>
  </si>
  <si>
    <t>Personnel</t>
  </si>
  <si>
    <t>Other</t>
  </si>
  <si>
    <t>TOTALS</t>
  </si>
  <si>
    <t>Fringe</t>
  </si>
  <si>
    <t>Equipment</t>
  </si>
  <si>
    <t>Travel</t>
  </si>
  <si>
    <t xml:space="preserve">Completed By: </t>
  </si>
  <si>
    <t>Boston, MA 02116-3933</t>
  </si>
  <si>
    <t>Employee Name</t>
  </si>
  <si>
    <t>Description</t>
  </si>
  <si>
    <t>Rate</t>
  </si>
  <si>
    <t>Cost</t>
  </si>
  <si>
    <t>Quantity</t>
  </si>
  <si>
    <t>Laptop</t>
  </si>
  <si>
    <t>Item</t>
  </si>
  <si>
    <t>Copy Paper</t>
  </si>
  <si>
    <t>Quarter</t>
  </si>
  <si>
    <t>Year</t>
  </si>
  <si>
    <t>Dell 1000 Laptop</t>
  </si>
  <si>
    <t>Item/Company</t>
  </si>
  <si>
    <t>ABC Office Supply</t>
  </si>
  <si>
    <t>Telephone</t>
  </si>
  <si>
    <t xml:space="preserve">Executive Office of Public Safety and Security </t>
  </si>
  <si>
    <t>Office of Grants and Research</t>
  </si>
  <si>
    <t>Project Title:</t>
  </si>
  <si>
    <t>Agency Name:</t>
  </si>
  <si>
    <t xml:space="preserve">Authorized Signature: </t>
  </si>
  <si>
    <t>Phone:</t>
  </si>
  <si>
    <t>Item/Type of Equipment</t>
  </si>
  <si>
    <t>Email:</t>
  </si>
  <si>
    <t>Subtotal</t>
  </si>
  <si>
    <t>Award Number:</t>
  </si>
  <si>
    <t>B &amp; B Tech Support</t>
  </si>
  <si>
    <t>Heat</t>
  </si>
  <si>
    <t>Tracey Thomas</t>
  </si>
  <si>
    <t>I certify that this report, schedules, statements, and the expenses for which payment is requested are true, correct, and complete and were made in accordance with the appropriate Federal and State regulations and that the articles or services listed were (or will be) necessary for and are to be used solely for the purpose specified in the award for this project.</t>
  </si>
  <si>
    <t xml:space="preserve">Installation of database and training; $45 per hour x 210 hours </t>
  </si>
  <si>
    <t>Computer Keyboard</t>
  </si>
  <si>
    <t>Replacement keyboard, IBM part #872021</t>
  </si>
  <si>
    <t>Verizon: January-March at $65 per month</t>
  </si>
  <si>
    <t>Cost 
Categories</t>
  </si>
  <si>
    <t>Quarterly Detailed Financial Report</t>
  </si>
  <si>
    <t xml:space="preserve">Approved Match </t>
  </si>
  <si>
    <t>Indirect Costs</t>
  </si>
  <si>
    <t>Office Supplies</t>
  </si>
  <si>
    <t>Year-to-Date Match Expenditures</t>
  </si>
  <si>
    <t>CERTIFICATION (PLEASE SIGN IN BLUE INK)</t>
  </si>
  <si>
    <t>Pay Rate</t>
  </si>
  <si>
    <t>Total Match Expenditures</t>
  </si>
  <si>
    <t>Total Cash Expenditures</t>
  </si>
  <si>
    <t>Sue Smith</t>
  </si>
  <si>
    <t>JJ Counseling</t>
  </si>
  <si>
    <t>Counseling of domestic violence survivors; $200 per day x 24 days</t>
  </si>
  <si>
    <t>$50.00/box x 4 boxes</t>
  </si>
  <si>
    <t xml:space="preserve"> TOTAL:</t>
  </si>
  <si>
    <t>Year-to-Date Cash Expenditures</t>
  </si>
  <si>
    <t>Overtime</t>
  </si>
  <si>
    <t>$1730.77 per pay period x 6 pay periods</t>
  </si>
  <si>
    <t xml:space="preserve">Tracey Thomas </t>
  </si>
  <si>
    <t>FFY 2017 VAWA STOP Grant Program</t>
  </si>
  <si>
    <t>Ten Park Plaza, Suite 3720-A</t>
  </si>
  <si>
    <t>Attention: VAWA Grant Manager</t>
  </si>
  <si>
    <t>Approved  Budget</t>
  </si>
  <si>
    <t>Quarterly Financial Report</t>
  </si>
  <si>
    <t>Quarter 1 Cash Expenditures</t>
  </si>
  <si>
    <t>Quarter 1 Match Expenditures</t>
  </si>
  <si>
    <t>Quarter 2 Cash Expenditures</t>
  </si>
  <si>
    <t>Quarter 2 Match Expenditures</t>
  </si>
  <si>
    <t>Quarter 3 Match Expenditures</t>
  </si>
  <si>
    <t>Quarter 4 Match Expenditures</t>
  </si>
  <si>
    <t>Quarter 3 Cash Expenditures</t>
  </si>
  <si>
    <t>Quarter 4 Cash Expenditures</t>
  </si>
  <si>
    <t>Jim Jones</t>
  </si>
  <si>
    <t>Reporting Period</t>
  </si>
  <si>
    <t>Description (provide FTE or hourly breakdown)</t>
  </si>
  <si>
    <t>Total bill for office for quarter was $3,200.00; this program is 1/4 of office space</t>
  </si>
  <si>
    <t>Pens, staples, paperclips</t>
  </si>
  <si>
    <t>Accounts Payable Cash Expenditures *ISAs ONLY</t>
  </si>
  <si>
    <t>Accounts Payable Match Expenditures *ISAs ONLY</t>
  </si>
  <si>
    <t>Actual fringe cost this quarter is $1,823.6415</t>
  </si>
  <si>
    <t>Actual fringe cost this quarter = $1,038.4620</t>
  </si>
  <si>
    <t xml:space="preserve">Contractors/    Consultants    </t>
  </si>
  <si>
    <t>Parking for DV roundtable on 2/7/18</t>
  </si>
  <si>
    <t>Travel related to DV cases; $0.45/mile x 200 miles</t>
  </si>
  <si>
    <t>Indirect costs (cash expenses) during the 1st QTR</t>
  </si>
  <si>
    <t xml:space="preserve">Advocate worked a total of 104 hours for follow-up investigation of DV cases during the quarter at $40.00/hour. </t>
  </si>
  <si>
    <t>Officer worked a total of 52 hours responding to initial DV calls during the quarter at $32.00/hour.</t>
  </si>
  <si>
    <t>Advocate worked a total of 300 hours during the QTR at $23.4875/hr. (200 hours cash, 100 hours match)</t>
  </si>
  <si>
    <t>Quarter 5 Cash Expenditures</t>
  </si>
  <si>
    <t>THIS WORKSHEET IS FOR STATE AGENCIES ONLY</t>
  </si>
  <si>
    <t>Quarter 5 Match Expenditures</t>
  </si>
  <si>
    <t>Please mail one original, signed hard copy of this page ONLY and email entire workbook each quarter for review. When printing this page, select the "Fit All Columns on One Page" setting within the print tab.</t>
  </si>
  <si>
    <t>5th</t>
  </si>
  <si>
    <t>2019</t>
  </si>
  <si>
    <t>4th</t>
  </si>
  <si>
    <t>October 1 - December 31</t>
  </si>
  <si>
    <t>2018</t>
  </si>
  <si>
    <t>3rd</t>
  </si>
  <si>
    <t>July 1 - September 30</t>
  </si>
  <si>
    <t>2nd</t>
  </si>
  <si>
    <t>April 1 - June 30</t>
  </si>
  <si>
    <t>1st</t>
  </si>
  <si>
    <t>Start Date - March 31</t>
  </si>
  <si>
    <t>Accounts Payable</t>
  </si>
  <si>
    <t>January 1 - February 28</t>
  </si>
  <si>
    <t>January 1 - March 31</t>
  </si>
  <si>
    <r>
      <rPr>
        <b/>
        <i/>
        <sz val="12"/>
        <rFont val="Calibri"/>
        <family val="2"/>
        <scheme val="minor"/>
      </rPr>
      <t>INSTRUCTIONS:</t>
    </r>
    <r>
      <rPr>
        <i/>
        <sz val="12"/>
        <rFont val="Calibri"/>
        <family val="2"/>
        <scheme val="minor"/>
      </rPr>
      <t xml:space="preserve"> If you are reporting expenditures in any of the categories below, please complete this worksheet as follows: (1) enter the name or item in the first column, (2) Enter the rate, quantity and/or cost, if applicable, (3) include the basis for the calculation along with a brief description in the "Description" column, and (3) enter the expenditures in the appropriate column (i.e. "Total Cash Expenditures" or "Total Match Expenditures"). The items in gray are only examples, and do not necesarily reflect items in your approved budget. Please note that the subtotals will auto-populate based on the numbers reported within each category. </t>
    </r>
    <r>
      <rPr>
        <b/>
        <i/>
        <sz val="12"/>
        <rFont val="Calibri"/>
        <family val="2"/>
        <scheme val="minor"/>
      </rPr>
      <t xml:space="preserve">Aside from the white cells within each cost category, the remainder of this spreadsheet is locked. </t>
    </r>
    <r>
      <rPr>
        <i/>
        <sz val="12"/>
        <rFont val="Calibri"/>
        <family val="2"/>
        <scheme val="minor"/>
      </rPr>
      <t>If you have any questions, please contact your grant manager.</t>
    </r>
  </si>
  <si>
    <t>INSERT YOUR AGENCY'S APPROVED BUDGET AND MATCH AMOUNTS IN THE COLUMNS BELOW. THE QUARTERLY EXPENDITURE COLUMNS ARE LOCKED AND WILL AUTO-POPULATE BASED ON THE COST CATEGORY SUBTOTALS REPORTED IN EACH QUARTER.</t>
  </si>
  <si>
    <t xml:space="preserve">Subtotals reported on this form will auto-populate on the Summary Sheet. Please take a moment to review that all numbers are correct on both sheets. </t>
  </si>
  <si>
    <r>
      <t>TRAVEL:</t>
    </r>
    <r>
      <rPr>
        <b/>
        <i/>
        <sz val="12"/>
        <color theme="0"/>
        <rFont val="Calibri"/>
        <family val="2"/>
        <scheme val="minor"/>
      </rPr>
      <t xml:space="preserve"> </t>
    </r>
    <r>
      <rPr>
        <b/>
        <sz val="12"/>
        <color theme="0"/>
        <rFont val="Calibri"/>
        <family val="2"/>
        <scheme val="minor"/>
      </rPr>
      <t xml:space="preserve">List the employee, quantity, and cost. Provide a description of the travel and note the unit of measurement used for "Quantity." The mileage reimbursement rate cannot exceed $0.45 per mile. </t>
    </r>
    <r>
      <rPr>
        <b/>
        <sz val="12"/>
        <color theme="5" tint="0.39997558519241921"/>
        <rFont val="Calibri"/>
        <family val="2"/>
        <scheme val="minor"/>
      </rPr>
      <t>Include a copy of all receipts and/or mileage reimbursement forms.</t>
    </r>
  </si>
  <si>
    <r>
      <t>EQUIPMENT:</t>
    </r>
    <r>
      <rPr>
        <b/>
        <i/>
        <sz val="12"/>
        <color theme="0"/>
        <rFont val="Calibri"/>
        <family val="2"/>
        <scheme val="minor"/>
      </rPr>
      <t xml:space="preserve"> </t>
    </r>
    <r>
      <rPr>
        <b/>
        <sz val="12"/>
        <color theme="0"/>
        <rFont val="Calibri"/>
        <family val="2"/>
        <scheme val="minor"/>
      </rPr>
      <t xml:space="preserve">List the equipment, quantity, cost and description, which includes a basis for your computation. </t>
    </r>
    <r>
      <rPr>
        <b/>
        <sz val="12"/>
        <color theme="5" tint="0.39997558519241921"/>
        <rFont val="Calibri"/>
        <family val="2"/>
        <scheme val="minor"/>
      </rPr>
      <t>Include a copy of receipt for equipment equal to or over $1,000.</t>
    </r>
  </si>
  <si>
    <r>
      <t>SUPPLIES:</t>
    </r>
    <r>
      <rPr>
        <b/>
        <i/>
        <sz val="12"/>
        <color theme="0"/>
        <rFont val="Calibri"/>
        <family val="2"/>
        <scheme val="minor"/>
      </rPr>
      <t xml:space="preserve"> </t>
    </r>
    <r>
      <rPr>
        <b/>
        <sz val="12"/>
        <color theme="0"/>
        <rFont val="Calibri"/>
        <family val="2"/>
        <scheme val="minor"/>
      </rPr>
      <t xml:space="preserve">List the supplies, quantity, cost and description, which includes a basis for your computation.  </t>
    </r>
    <r>
      <rPr>
        <b/>
        <sz val="12"/>
        <color theme="5" tint="0.39997558519241921"/>
        <rFont val="Calibri"/>
        <family val="2"/>
        <scheme val="minor"/>
      </rPr>
      <t>Include a copy of receipt if the unit cost is equal to or exceeds $1,000.</t>
    </r>
  </si>
  <si>
    <r>
      <t>OTHER:</t>
    </r>
    <r>
      <rPr>
        <b/>
        <i/>
        <sz val="12"/>
        <color theme="0"/>
        <rFont val="Calibri"/>
        <family val="2"/>
        <scheme val="minor"/>
      </rPr>
      <t xml:space="preserve"> </t>
    </r>
    <r>
      <rPr>
        <b/>
        <sz val="12"/>
        <color theme="0"/>
        <rFont val="Calibri"/>
        <family val="2"/>
        <scheme val="minor"/>
      </rPr>
      <t xml:space="preserve">List the items, quantity, cost and description, which includes the basis for your computation. </t>
    </r>
  </si>
  <si>
    <r>
      <t xml:space="preserve">CONTRACTORS/CONSULTANTS: List each subcontractor and/or consultant along with their rate. Provide a brief description to show how the calculation was reached, including hours/weeks. The daily limit for consultants is $81.25 per hour/$650 per day. </t>
    </r>
    <r>
      <rPr>
        <b/>
        <sz val="12"/>
        <color theme="5" tint="0.39997558519241921"/>
        <rFont val="Calibri"/>
        <family val="2"/>
        <scheme val="minor"/>
      </rPr>
      <t xml:space="preserve">Include a copy of invoices for all subcontractors/consultant costs incurred. </t>
    </r>
  </si>
  <si>
    <r>
      <t>INDIRECT COSTS:</t>
    </r>
    <r>
      <rPr>
        <b/>
        <i/>
        <sz val="12"/>
        <color theme="0"/>
        <rFont val="Calibri"/>
        <family val="2"/>
        <scheme val="minor"/>
      </rPr>
      <t xml:space="preserve"> </t>
    </r>
    <r>
      <rPr>
        <b/>
        <sz val="12"/>
        <color theme="0"/>
        <rFont val="Calibri"/>
        <family val="2"/>
        <scheme val="minor"/>
      </rPr>
      <t xml:space="preserve">Indirect costs must be based on your agency's federally approved rate agreement or the 10% federal de minimis rate. </t>
    </r>
  </si>
  <si>
    <r>
      <t>FRINGE AND PAYROLL TAX:</t>
    </r>
    <r>
      <rPr>
        <b/>
        <i/>
        <sz val="12"/>
        <color theme="0"/>
        <rFont val="Calibri"/>
        <family val="2"/>
        <scheme val="minor"/>
      </rPr>
      <t xml:space="preserve"> </t>
    </r>
    <r>
      <rPr>
        <b/>
        <sz val="12"/>
        <color theme="0"/>
        <rFont val="Calibri"/>
        <family val="2"/>
        <scheme val="minor"/>
      </rPr>
      <t>Fringe benefits and payroll tax are limited to the personnel listed in the "Personnel" section and the percentage of time devoted to the project. For example, if you are charging 75% of an employee's time to this grant, then 75% of the employer's share of fringe may be charged to this grant.  Fringe benefits include: pension, health insurance, life insurance, FICA, workers' compensation, and unemployment insurance. Fringe benefits on overtime hours may include only FICA, worker's compensation, and unemployment insurance.</t>
    </r>
  </si>
  <si>
    <t>OVERTIME: List the employee name, the pay rate for each pay period or the hourly rate, and the quantity. Provide a brief description to show how the calculation was reached. If overtime expenditures are being reported as both cash and match, please indicate in the description column the hours worked for each.</t>
  </si>
  <si>
    <t>PERSONNEL: List the employee name, the pay rate for each pay period or the hourly rate, and the quantity. Provide a brief description to show how the calculation was reached. Enter the cash expenditures directly into the "Total Cash Expenditures" column. If personnel expenditures are being reported as both cash and match, please indicate in the description column the hours worked for each.</t>
  </si>
  <si>
    <t>Select from the drop-down list</t>
  </si>
  <si>
    <r>
      <rPr>
        <b/>
        <sz val="10"/>
        <rFont val="Calibri"/>
        <family val="2"/>
        <scheme val="minor"/>
      </rPr>
      <t xml:space="preserve">Example: </t>
    </r>
    <r>
      <rPr>
        <sz val="10"/>
        <rFont val="Calibri"/>
        <family val="2"/>
        <scheme val="minor"/>
      </rPr>
      <t>Sue Smith</t>
    </r>
  </si>
  <si>
    <r>
      <rPr>
        <b/>
        <sz val="10"/>
        <rFont val="Calibri"/>
        <family val="2"/>
        <scheme val="minor"/>
      </rPr>
      <t xml:space="preserve">Example: </t>
    </r>
    <r>
      <rPr>
        <sz val="10"/>
        <rFont val="Calibri"/>
        <family val="2"/>
        <scheme val="minor"/>
      </rPr>
      <t>Tracey Thomas</t>
    </r>
  </si>
  <si>
    <t>NOTE: The Cash &amp; Match Expenditure totals MUST equal the Expenditures total reflected in the Quarterly Detailed Financial Report.  For ISAs ONLY: A copy of your Quarterly Warehouse Query from the Central Expense Detail Table is required for all Cash and Match Expenditures incurred each quarter. Please label your query reports to reflect either Cash or Match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</si>
</sst>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0000_);_(&quot;$&quot;* \(#,##0.0000\);_(&quot;$&quot;* &quot;-&quot;????_);_(@_)"/>
    <numFmt numFmtId="165" formatCode="#,##0.0000"/>
  </numFmts>
  <fonts count="31">
    <font>
      <sz val="10"/>
      <name val="Times New Roman"/>
    </font>
    <font>
      <sz val="11"/>
      <color theme="1"/>
      <name val="Calibri"/>
      <family val="2"/>
      <scheme val="minor"/>
    </font>
    <font>
      <sz val="10"/>
      <name val="Times New Roman"/>
      <family val="1"/>
    </font>
    <font>
      <sz val="11"/>
      <name val="Book Antiqua"/>
      <family val="1"/>
    </font>
    <font>
      <sz val="11"/>
      <name val="Palatino Bold"/>
      <family val="1"/>
    </font>
    <font>
      <sz val="11"/>
      <name val="Palatino Roman"/>
      <family val="1"/>
    </font>
    <font>
      <sz val="12"/>
      <name val="Palatino Bold"/>
      <family val="1"/>
    </font>
    <font>
      <sz val="12"/>
      <name val="Palatino Bold Italic"/>
      <family val="1"/>
    </font>
    <font>
      <b/>
      <sz val="14"/>
      <name val="Calibri"/>
      <family val="2"/>
      <scheme val="minor"/>
    </font>
    <font>
      <b/>
      <sz val="11"/>
      <name val="Calibri"/>
      <family val="2"/>
      <scheme val="minor"/>
    </font>
    <font>
      <sz val="11"/>
      <name val="Calibri"/>
      <family val="2"/>
      <scheme val="minor"/>
    </font>
    <font>
      <b/>
      <sz val="10"/>
      <name val="Calibri"/>
      <family val="2"/>
      <scheme val="minor"/>
    </font>
    <font>
      <b/>
      <sz val="12"/>
      <name val="Calibri"/>
      <family val="2"/>
      <scheme val="minor"/>
    </font>
    <font>
      <b/>
      <i/>
      <sz val="12"/>
      <name val="Calibri"/>
      <family val="2"/>
      <scheme val="minor"/>
    </font>
    <font>
      <sz val="10"/>
      <name val="Calibri"/>
      <family val="2"/>
      <scheme val="minor"/>
    </font>
    <font>
      <i/>
      <sz val="11"/>
      <name val="Calibri"/>
      <family val="2"/>
      <scheme val="minor"/>
    </font>
    <font>
      <sz val="11"/>
      <color theme="0"/>
      <name val="Palatino Roman"/>
      <family val="1"/>
    </font>
    <font>
      <sz val="11"/>
      <color theme="0"/>
      <name val="Book Antiqua"/>
      <family val="1"/>
    </font>
    <font>
      <b/>
      <i/>
      <sz val="12"/>
      <color rgb="FFFF0000"/>
      <name val="Calibri"/>
      <family val="2"/>
      <scheme val="minor"/>
    </font>
    <font>
      <sz val="12"/>
      <name val="Calibri"/>
      <family val="2"/>
      <scheme val="minor"/>
    </font>
    <font>
      <b/>
      <sz val="12"/>
      <color theme="0"/>
      <name val="Calibri"/>
      <family val="2"/>
      <scheme val="minor"/>
    </font>
    <font>
      <sz val="12"/>
      <color theme="0"/>
      <name val="Calibri"/>
      <family val="2"/>
      <scheme val="minor"/>
    </font>
    <font>
      <i/>
      <sz val="12"/>
      <name val="Calibri"/>
      <family val="2"/>
      <scheme val="minor"/>
    </font>
    <font>
      <b/>
      <sz val="12"/>
      <color theme="5" tint="0.39997558519241921"/>
      <name val="Calibri"/>
      <family val="2"/>
      <scheme val="minor"/>
    </font>
    <font>
      <b/>
      <i/>
      <sz val="12"/>
      <color theme="0"/>
      <name val="Calibri"/>
      <family val="2"/>
      <scheme val="minor"/>
    </font>
    <font>
      <b/>
      <sz val="12.5"/>
      <name val="Calibri"/>
      <family val="2"/>
      <scheme val="minor"/>
    </font>
    <font>
      <b/>
      <sz val="12.5"/>
      <color rgb="FFFF0000"/>
      <name val="Calibri"/>
      <family val="2"/>
      <scheme val="minor"/>
    </font>
    <font>
      <b/>
      <sz val="11"/>
      <name val="Palatino Roman"/>
      <family val="1"/>
    </font>
    <font>
      <b/>
      <sz val="11"/>
      <color theme="0"/>
      <name val="Calibri"/>
      <family val="2"/>
      <scheme val="minor"/>
    </font>
    <font>
      <b/>
      <sz val="13.5"/>
      <color rgb="FFFF0000"/>
      <name val="Calibri"/>
      <family val="2"/>
      <scheme val="minor"/>
    </font>
    <font>
      <b/>
      <sz val="13.5"/>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3" fillId="0" borderId="0" xfId="0" applyFont="1" applyFill="1" applyAlignment="1" applyProtection="1">
      <alignment vertical="top" wrapText="1"/>
      <protection locked="0"/>
    </xf>
    <xf numFmtId="0" fontId="5" fillId="0" borderId="0" xfId="0" applyFont="1" applyFill="1" applyAlignment="1" applyProtection="1">
      <alignment vertical="top" wrapText="1"/>
      <protection locked="0"/>
    </xf>
    <xf numFmtId="0" fontId="4" fillId="0" borderId="0" xfId="0" applyFont="1" applyFill="1" applyAlignment="1" applyProtection="1">
      <alignment vertical="top" wrapText="1"/>
      <protection locked="0"/>
    </xf>
    <xf numFmtId="0" fontId="3" fillId="0" borderId="0" xfId="0" applyFont="1" applyFill="1" applyAlignment="1" applyProtection="1">
      <alignment vertical="top"/>
      <protection locked="0"/>
    </xf>
    <xf numFmtId="0" fontId="6" fillId="0" borderId="0" xfId="0" applyFont="1" applyFill="1" applyAlignment="1" applyProtection="1">
      <alignment horizontal="center" vertical="top" wrapText="1"/>
      <protection locked="0"/>
    </xf>
    <xf numFmtId="0" fontId="7" fillId="0" borderId="0" xfId="0" applyFont="1" applyFill="1" applyAlignment="1" applyProtection="1">
      <alignment horizontal="center" vertical="top" wrapText="1"/>
      <protection locked="0"/>
    </xf>
    <xf numFmtId="0" fontId="5" fillId="0" borderId="0" xfId="0" applyFont="1" applyFill="1" applyAlignment="1" applyProtection="1">
      <alignment vertical="top" wrapText="1"/>
    </xf>
    <xf numFmtId="0" fontId="3" fillId="0" borderId="0" xfId="0" applyFont="1" applyFill="1" applyAlignment="1" applyProtection="1">
      <alignment vertical="top" wrapText="1"/>
    </xf>
    <xf numFmtId="0" fontId="3" fillId="0" borderId="0" xfId="0" applyFont="1" applyFill="1" applyAlignment="1" applyProtection="1">
      <alignment horizontal="center" vertical="top" wrapText="1"/>
    </xf>
    <xf numFmtId="0" fontId="5" fillId="0" borderId="0" xfId="0" applyFont="1" applyFill="1" applyAlignment="1" applyProtection="1">
      <alignment vertical="top"/>
    </xf>
    <xf numFmtId="0" fontId="3" fillId="0" borderId="0" xfId="0" applyFont="1" applyFill="1" applyAlignment="1" applyProtection="1">
      <alignment vertical="center" wrapText="1"/>
    </xf>
    <xf numFmtId="0" fontId="3"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vertical="center" wrapText="1"/>
    </xf>
    <xf numFmtId="0" fontId="5" fillId="0" borderId="0" xfId="0" applyFont="1" applyFill="1" applyAlignment="1" applyProtection="1">
      <alignment vertical="center" wrapText="1"/>
      <protection locked="0"/>
    </xf>
    <xf numFmtId="0" fontId="3" fillId="0" borderId="0" xfId="0" applyFont="1" applyAlignment="1" applyProtection="1">
      <alignment vertical="center"/>
    </xf>
    <xf numFmtId="0" fontId="10" fillId="0" borderId="0" xfId="0" applyFont="1" applyAlignment="1" applyProtection="1">
      <alignment vertical="center"/>
    </xf>
    <xf numFmtId="0" fontId="10" fillId="0" borderId="0" xfId="0" applyFont="1" applyFill="1" applyAlignment="1" applyProtection="1">
      <alignment vertical="top" wrapText="1"/>
      <protection locked="0"/>
    </xf>
    <xf numFmtId="44" fontId="14" fillId="0" borderId="1" xfId="1" applyNumberFormat="1" applyFont="1" applyFill="1" applyBorder="1" applyAlignment="1" applyProtection="1">
      <alignment horizontal="left" vertical="center" wrapText="1"/>
      <protection locked="0"/>
    </xf>
    <xf numFmtId="164" fontId="14" fillId="0" borderId="1" xfId="1" applyNumberFormat="1" applyFont="1" applyFill="1" applyBorder="1" applyAlignment="1" applyProtection="1">
      <alignment horizontal="right" vertical="center" wrapText="1"/>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center" vertical="center" wrapText="1"/>
      <protection locked="0"/>
    </xf>
    <xf numFmtId="164" fontId="14" fillId="0" borderId="1" xfId="1" applyNumberFormat="1" applyFont="1" applyFill="1" applyBorder="1" applyAlignment="1" applyProtection="1">
      <alignment horizontal="center" vertical="center" wrapText="1"/>
      <protection locked="0"/>
    </xf>
    <xf numFmtId="0" fontId="10" fillId="0" borderId="0" xfId="0" applyFont="1" applyFill="1" applyAlignment="1" applyProtection="1">
      <alignment horizontal="right" vertical="top" wrapText="1"/>
      <protection locked="0"/>
    </xf>
    <xf numFmtId="0" fontId="14" fillId="2" borderId="4" xfId="0" applyFont="1" applyFill="1" applyBorder="1" applyAlignment="1" applyProtection="1">
      <alignment horizontal="left" vertical="center" wrapText="1"/>
    </xf>
    <xf numFmtId="0" fontId="14" fillId="2" borderId="4" xfId="0" applyFont="1" applyFill="1" applyBorder="1" applyAlignment="1" applyProtection="1">
      <alignment vertical="center" wrapText="1"/>
    </xf>
    <xf numFmtId="43" fontId="9" fillId="0" borderId="2" xfId="1" applyFont="1" applyFill="1" applyBorder="1" applyAlignment="1" applyProtection="1">
      <alignment horizontal="center" vertical="center" wrapText="1"/>
    </xf>
    <xf numFmtId="43" fontId="9" fillId="0" borderId="0" xfId="1"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17" fillId="0" borderId="0" xfId="0" applyFont="1" applyFill="1" applyAlignment="1" applyProtection="1">
      <alignment vertical="top" wrapText="1"/>
    </xf>
    <xf numFmtId="0" fontId="16" fillId="0" borderId="0" xfId="0" applyFont="1" applyFill="1" applyAlignment="1" applyProtection="1">
      <alignment vertical="top" wrapText="1"/>
    </xf>
    <xf numFmtId="0" fontId="9" fillId="3" borderId="9"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9" fillId="3" borderId="10" xfId="0" applyFont="1" applyFill="1" applyBorder="1" applyAlignment="1" applyProtection="1">
      <alignment horizontal="center" vertical="center" wrapText="1"/>
    </xf>
    <xf numFmtId="0" fontId="9" fillId="3" borderId="2" xfId="0" applyFont="1" applyFill="1" applyBorder="1" applyAlignment="1" applyProtection="1">
      <alignment horizontal="left" vertical="center" shrinkToFit="1"/>
    </xf>
    <xf numFmtId="0" fontId="9" fillId="3" borderId="2" xfId="0" applyFont="1" applyFill="1" applyBorder="1" applyAlignment="1" applyProtection="1">
      <alignment vertical="center"/>
    </xf>
    <xf numFmtId="0" fontId="12" fillId="0" borderId="2" xfId="0" applyFont="1" applyBorder="1" applyAlignment="1" applyProtection="1">
      <alignment horizontal="left" vertical="center"/>
    </xf>
    <xf numFmtId="0" fontId="12" fillId="0" borderId="0" xfId="0" applyFont="1" applyBorder="1" applyAlignment="1" applyProtection="1">
      <alignment horizontal="center" vertical="center" wrapText="1"/>
    </xf>
    <xf numFmtId="0" fontId="10" fillId="0" borderId="0" xfId="0" applyFont="1" applyFill="1" applyAlignment="1" applyProtection="1">
      <alignment horizontal="center" vertical="top" wrapText="1"/>
      <protection locked="0"/>
    </xf>
    <xf numFmtId="164" fontId="14" fillId="0" borderId="1" xfId="1" applyNumberFormat="1" applyFont="1" applyFill="1" applyBorder="1" applyAlignment="1" applyProtection="1">
      <alignment horizontal="left" vertical="center" wrapText="1"/>
      <protection locked="0"/>
    </xf>
    <xf numFmtId="164" fontId="14" fillId="2" borderId="1" xfId="0" applyNumberFormat="1" applyFont="1" applyFill="1" applyBorder="1" applyAlignment="1" applyProtection="1">
      <alignment horizontal="left" vertical="center" wrapText="1"/>
    </xf>
    <xf numFmtId="164" fontId="14" fillId="2" borderId="1" xfId="1" applyNumberFormat="1" applyFont="1" applyFill="1" applyBorder="1" applyAlignment="1" applyProtection="1">
      <alignment horizontal="left" vertical="center" wrapText="1"/>
    </xf>
    <xf numFmtId="0" fontId="14" fillId="2" borderId="1" xfId="0" applyFont="1" applyFill="1" applyBorder="1" applyAlignment="1" applyProtection="1">
      <alignment vertical="center" wrapText="1"/>
    </xf>
    <xf numFmtId="44" fontId="14" fillId="2" borderId="1" xfId="0" applyNumberFormat="1" applyFont="1" applyFill="1" applyBorder="1" applyAlignment="1" applyProtection="1">
      <alignment vertical="center" wrapText="1"/>
    </xf>
    <xf numFmtId="44" fontId="14" fillId="2" borderId="1" xfId="1" applyNumberFormat="1" applyFont="1" applyFill="1" applyBorder="1" applyAlignment="1" applyProtection="1">
      <alignment horizontal="center" vertical="center" wrapText="1"/>
    </xf>
    <xf numFmtId="44" fontId="14" fillId="2" borderId="1" xfId="0" applyNumberFormat="1" applyFont="1" applyFill="1" applyBorder="1" applyAlignment="1" applyProtection="1">
      <alignment horizontal="left" vertical="center" wrapText="1"/>
    </xf>
    <xf numFmtId="164" fontId="14" fillId="2" borderId="1" xfId="1" applyNumberFormat="1"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164" fontId="14" fillId="2" borderId="1" xfId="1" applyNumberFormat="1" applyFont="1" applyFill="1" applyBorder="1" applyAlignment="1" applyProtection="1">
      <alignment horizontal="right" vertical="center" wrapText="1"/>
    </xf>
    <xf numFmtId="164" fontId="14" fillId="2" borderId="1" xfId="0" applyNumberFormat="1" applyFont="1" applyFill="1" applyBorder="1" applyAlignment="1" applyProtection="1">
      <alignment horizontal="right" vertical="center" wrapText="1"/>
    </xf>
    <xf numFmtId="0" fontId="9" fillId="0" borderId="0" xfId="0" applyFont="1" applyFill="1" applyBorder="1" applyAlignment="1" applyProtection="1">
      <alignment horizontal="center" vertical="center" wrapText="1"/>
    </xf>
    <xf numFmtId="0" fontId="14" fillId="0" borderId="9" xfId="0" applyFont="1" applyFill="1" applyBorder="1" applyAlignment="1" applyProtection="1">
      <alignment horizontal="left" vertical="center" wrapText="1"/>
      <protection locked="0"/>
    </xf>
    <xf numFmtId="164" fontId="14" fillId="0" borderId="9" xfId="1" applyNumberFormat="1"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164" fontId="14" fillId="0" borderId="9" xfId="1" applyNumberFormat="1" applyFont="1" applyFill="1" applyBorder="1" applyAlignment="1" applyProtection="1">
      <alignment horizontal="center" vertical="center" wrapText="1"/>
      <protection locked="0"/>
    </xf>
    <xf numFmtId="2" fontId="14" fillId="0" borderId="1" xfId="1" applyNumberFormat="1" applyFont="1" applyFill="1" applyBorder="1" applyAlignment="1" applyProtection="1">
      <alignment horizontal="center" vertical="center" wrapText="1"/>
      <protection locked="0"/>
    </xf>
    <xf numFmtId="44" fontId="10" fillId="0" borderId="1" xfId="2" applyNumberFormat="1" applyFont="1" applyFill="1" applyBorder="1" applyAlignment="1" applyProtection="1">
      <alignment horizontal="left" vertical="center"/>
    </xf>
    <xf numFmtId="44" fontId="10" fillId="0" borderId="1" xfId="0" applyNumberFormat="1" applyFont="1" applyFill="1" applyBorder="1" applyAlignment="1" applyProtection="1">
      <alignment horizontal="left" vertical="center"/>
    </xf>
    <xf numFmtId="44" fontId="10" fillId="3" borderId="1" xfId="2" applyNumberFormat="1" applyFont="1" applyFill="1" applyBorder="1" applyAlignment="1" applyProtection="1">
      <alignment horizontal="left" vertical="center"/>
    </xf>
    <xf numFmtId="2" fontId="14" fillId="2" borderId="1" xfId="2" applyNumberFormat="1" applyFont="1" applyFill="1" applyBorder="1" applyAlignment="1" applyProtection="1">
      <alignment horizontal="center" vertical="center" wrapText="1"/>
    </xf>
    <xf numFmtId="44" fontId="14" fillId="2" borderId="1" xfId="1" applyNumberFormat="1" applyFont="1" applyFill="1" applyBorder="1" applyAlignment="1" applyProtection="1">
      <alignment horizontal="left" vertical="center" wrapText="1"/>
    </xf>
    <xf numFmtId="0" fontId="12" fillId="0" borderId="2" xfId="0" applyFont="1" applyBorder="1" applyAlignment="1" applyProtection="1">
      <alignment horizontal="left" vertical="center"/>
    </xf>
    <xf numFmtId="0" fontId="14" fillId="0" borderId="4"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4" fillId="0" borderId="1" xfId="0" applyFont="1" applyFill="1" applyBorder="1" applyAlignment="1" applyProtection="1">
      <alignment vertical="center" wrapText="1"/>
      <protection locked="0"/>
    </xf>
    <xf numFmtId="0" fontId="10" fillId="0" borderId="1" xfId="0" applyFont="1" applyFill="1" applyBorder="1" applyAlignment="1" applyProtection="1">
      <alignment vertical="top"/>
      <protection locked="0"/>
    </xf>
    <xf numFmtId="43" fontId="14" fillId="0" borderId="1" xfId="1" applyFont="1" applyFill="1" applyBorder="1" applyAlignment="1" applyProtection="1">
      <alignment vertical="center" wrapText="1"/>
      <protection locked="0"/>
    </xf>
    <xf numFmtId="43" fontId="14" fillId="0" borderId="1" xfId="1" applyFont="1" applyFill="1" applyBorder="1" applyAlignment="1" applyProtection="1">
      <alignment vertical="center"/>
      <protection locked="0"/>
    </xf>
    <xf numFmtId="49" fontId="14" fillId="0" borderId="1" xfId="0" applyNumberFormat="1" applyFont="1" applyFill="1" applyBorder="1" applyAlignment="1" applyProtection="1">
      <alignment vertical="center" wrapText="1"/>
      <protection locked="0"/>
    </xf>
    <xf numFmtId="0" fontId="10" fillId="0" borderId="0" xfId="0" applyFont="1" applyFill="1" applyAlignment="1" applyProtection="1">
      <alignment vertical="center"/>
    </xf>
    <xf numFmtId="0" fontId="10" fillId="0" borderId="0" xfId="0" applyFont="1" applyFill="1" applyAlignment="1" applyProtection="1">
      <alignment horizontal="center" vertical="center"/>
    </xf>
    <xf numFmtId="164" fontId="14" fillId="0" borderId="9" xfId="0" applyNumberFormat="1" applyFont="1" applyFill="1" applyBorder="1" applyAlignment="1" applyProtection="1">
      <alignment horizontal="left" vertical="center" wrapText="1"/>
      <protection locked="0"/>
    </xf>
    <xf numFmtId="164" fontId="14" fillId="0" borderId="3" xfId="0" applyNumberFormat="1" applyFont="1" applyFill="1" applyBorder="1" applyAlignment="1" applyProtection="1">
      <alignment horizontal="left" vertical="center" wrapText="1"/>
      <protection locked="0"/>
    </xf>
    <xf numFmtId="164" fontId="14" fillId="0" borderId="2" xfId="0" applyNumberFormat="1" applyFont="1" applyFill="1" applyBorder="1" applyAlignment="1" applyProtection="1">
      <alignment horizontal="left" vertical="center" wrapText="1"/>
      <protection locked="0"/>
    </xf>
    <xf numFmtId="0" fontId="10" fillId="4" borderId="4" xfId="0" applyFont="1" applyFill="1" applyBorder="1" applyAlignment="1" applyProtection="1">
      <alignment horizontal="center" vertical="center" wrapText="1"/>
      <protection locked="0"/>
    </xf>
    <xf numFmtId="164" fontId="14" fillId="0" borderId="1" xfId="0" applyNumberFormat="1" applyFont="1" applyFill="1" applyBorder="1" applyAlignment="1" applyProtection="1">
      <alignment horizontal="right" vertical="center" wrapText="1"/>
      <protection locked="0"/>
    </xf>
    <xf numFmtId="164" fontId="14" fillId="0" borderId="9" xfId="1" applyNumberFormat="1" applyFont="1" applyFill="1" applyBorder="1" applyAlignment="1" applyProtection="1">
      <alignment horizontal="right" vertical="center" wrapText="1"/>
      <protection locked="0"/>
    </xf>
    <xf numFmtId="164" fontId="10" fillId="0" borderId="1" xfId="0" applyNumberFormat="1" applyFont="1" applyFill="1" applyBorder="1" applyAlignment="1" applyProtection="1">
      <alignment horizontal="right" vertical="center" wrapText="1"/>
      <protection locked="0"/>
    </xf>
    <xf numFmtId="164" fontId="10" fillId="0" borderId="9" xfId="1" applyNumberFormat="1" applyFont="1" applyFill="1" applyBorder="1" applyAlignment="1" applyProtection="1">
      <alignment horizontal="right" vertical="center" wrapText="1"/>
      <protection locked="0"/>
    </xf>
    <xf numFmtId="164" fontId="10" fillId="0" borderId="1" xfId="1" applyNumberFormat="1" applyFont="1" applyFill="1" applyBorder="1" applyAlignment="1" applyProtection="1">
      <alignment horizontal="right" vertical="center" wrapText="1"/>
      <protection locked="0"/>
    </xf>
    <xf numFmtId="164" fontId="11" fillId="0" borderId="1" xfId="1" applyNumberFormat="1" applyFont="1" applyFill="1" applyBorder="1" applyAlignment="1" applyProtection="1">
      <alignment horizontal="right" vertical="center" wrapText="1"/>
      <protection locked="0"/>
    </xf>
    <xf numFmtId="0" fontId="10" fillId="0" borderId="4" xfId="0" applyFont="1" applyFill="1" applyBorder="1" applyAlignment="1" applyProtection="1">
      <alignment horizontal="center" vertical="center" wrapText="1"/>
      <protection locked="0"/>
    </xf>
    <xf numFmtId="164" fontId="10" fillId="0" borderId="1" xfId="1"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164" fontId="10" fillId="4" borderId="1" xfId="0" applyNumberFormat="1" applyFont="1" applyFill="1" applyBorder="1" applyAlignment="1" applyProtection="1">
      <alignment horizontal="left" vertical="center" wrapText="1"/>
      <protection locked="0"/>
    </xf>
    <xf numFmtId="164" fontId="9" fillId="4" borderId="1" xfId="1" applyNumberFormat="1" applyFont="1" applyFill="1" applyBorder="1" applyAlignment="1" applyProtection="1">
      <alignment horizontal="left" vertical="center" wrapText="1"/>
      <protection locked="0"/>
    </xf>
    <xf numFmtId="0" fontId="9"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44" fontId="10" fillId="0" borderId="1" xfId="2" applyNumberFormat="1" applyFont="1" applyFill="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3" borderId="5" xfId="0" applyFont="1" applyFill="1" applyBorder="1" applyAlignment="1" applyProtection="1">
      <alignment horizontal="right" vertical="center" shrinkToFit="1"/>
      <protection locked="0"/>
    </xf>
    <xf numFmtId="0" fontId="9" fillId="3" borderId="5" xfId="0" applyFont="1" applyFill="1" applyBorder="1" applyAlignment="1" applyProtection="1">
      <alignment horizontal="right" vertical="center"/>
      <protection locked="0"/>
    </xf>
    <xf numFmtId="0" fontId="27"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9" fillId="0" borderId="0" xfId="0" applyFont="1" applyFill="1" applyBorder="1" applyAlignment="1" applyProtection="1">
      <alignment horizontal="right" vertical="top"/>
    </xf>
    <xf numFmtId="0" fontId="9" fillId="0" borderId="0" xfId="0" applyFont="1" applyFill="1" applyBorder="1" applyAlignment="1" applyProtection="1">
      <alignment horizontal="center" vertical="top"/>
    </xf>
    <xf numFmtId="164" fontId="10" fillId="0" borderId="0" xfId="0" applyNumberFormat="1" applyFont="1" applyFill="1" applyBorder="1" applyAlignment="1" applyProtection="1">
      <alignment horizontal="right" vertical="top"/>
    </xf>
    <xf numFmtId="164" fontId="9" fillId="0" borderId="0" xfId="1" applyNumberFormat="1" applyFont="1" applyFill="1" applyBorder="1" applyAlignment="1" applyProtection="1">
      <alignment horizontal="right" vertical="top" wrapText="1"/>
    </xf>
    <xf numFmtId="0" fontId="10" fillId="0" borderId="0" xfId="0" applyFont="1" applyFill="1" applyBorder="1" applyAlignment="1" applyProtection="1">
      <alignment horizontal="center" vertical="top"/>
    </xf>
    <xf numFmtId="0" fontId="10" fillId="0" borderId="0" xfId="0" applyFont="1" applyFill="1" applyBorder="1" applyAlignment="1" applyProtection="1">
      <alignment vertical="top"/>
    </xf>
    <xf numFmtId="0" fontId="10" fillId="0" borderId="0" xfId="0" applyFont="1" applyFill="1" applyBorder="1" applyAlignment="1" applyProtection="1">
      <alignment horizontal="right" vertical="top"/>
    </xf>
    <xf numFmtId="44" fontId="9" fillId="0" borderId="0" xfId="1" applyNumberFormat="1" applyFont="1" applyFill="1" applyBorder="1" applyAlignment="1" applyProtection="1">
      <alignment horizontal="right" vertical="top" wrapText="1"/>
    </xf>
    <xf numFmtId="164" fontId="14" fillId="0" borderId="0" xfId="0" applyNumberFormat="1" applyFont="1" applyFill="1" applyBorder="1" applyAlignment="1" applyProtection="1">
      <alignment horizontal="right" vertical="top"/>
    </xf>
    <xf numFmtId="0" fontId="10" fillId="0" borderId="0" xfId="0" applyFont="1" applyFill="1" applyAlignment="1" applyProtection="1">
      <alignment vertical="top" wrapText="1"/>
    </xf>
    <xf numFmtId="0" fontId="10" fillId="0" borderId="0" xfId="0" applyFont="1" applyFill="1" applyAlignment="1" applyProtection="1">
      <alignment horizontal="center" vertical="top" wrapText="1"/>
    </xf>
    <xf numFmtId="0" fontId="10" fillId="0" borderId="0" xfId="0" applyFont="1" applyFill="1" applyAlignment="1" applyProtection="1">
      <alignment horizontal="right" vertical="top" wrapText="1"/>
    </xf>
    <xf numFmtId="0" fontId="28" fillId="4" borderId="4" xfId="0" applyFont="1" applyFill="1" applyBorder="1" applyAlignment="1" applyProtection="1">
      <alignment horizontal="center" vertical="center" wrapText="1"/>
      <protection locked="0"/>
    </xf>
    <xf numFmtId="164" fontId="28" fillId="0" borderId="1" xfId="0" applyNumberFormat="1" applyFont="1" applyFill="1" applyBorder="1" applyAlignment="1" applyProtection="1">
      <alignment horizontal="right" vertical="center" wrapText="1"/>
      <protection locked="0"/>
    </xf>
    <xf numFmtId="164" fontId="28" fillId="0" borderId="1" xfId="1" applyNumberFormat="1" applyFont="1" applyFill="1" applyBorder="1" applyAlignment="1" applyProtection="1">
      <alignment horizontal="right" vertical="center" wrapText="1"/>
      <protection locked="0"/>
    </xf>
    <xf numFmtId="164" fontId="20" fillId="5" borderId="1" xfId="0" applyNumberFormat="1" applyFont="1" applyFill="1" applyBorder="1" applyAlignment="1" applyProtection="1">
      <alignment horizontal="left" vertical="center"/>
    </xf>
    <xf numFmtId="164" fontId="20" fillId="5" borderId="1" xfId="1" applyNumberFormat="1" applyFont="1" applyFill="1" applyBorder="1" applyAlignment="1" applyProtection="1">
      <alignment horizontal="left" vertical="center" wrapText="1"/>
    </xf>
    <xf numFmtId="164" fontId="20" fillId="5" borderId="7" xfId="0" applyNumberFormat="1" applyFont="1" applyFill="1" applyBorder="1" applyAlignment="1" applyProtection="1">
      <alignment horizontal="right" vertical="center"/>
    </xf>
    <xf numFmtId="164" fontId="20" fillId="5" borderId="8" xfId="1" applyNumberFormat="1" applyFont="1" applyFill="1" applyBorder="1" applyAlignment="1" applyProtection="1">
      <alignment horizontal="right" vertical="center" wrapText="1"/>
    </xf>
    <xf numFmtId="164" fontId="20" fillId="5" borderId="7" xfId="0" applyNumberFormat="1" applyFont="1" applyFill="1" applyBorder="1" applyAlignment="1" applyProtection="1">
      <alignment horizontal="left" vertical="center"/>
    </xf>
    <xf numFmtId="164" fontId="20" fillId="5" borderId="8" xfId="1" applyNumberFormat="1" applyFont="1" applyFill="1" applyBorder="1" applyAlignment="1" applyProtection="1">
      <alignment horizontal="left" vertical="center" wrapText="1"/>
    </xf>
    <xf numFmtId="164" fontId="20" fillId="5" borderId="8" xfId="1" applyNumberFormat="1" applyFont="1" applyFill="1" applyBorder="1" applyAlignment="1" applyProtection="1">
      <alignment horizontal="center" vertical="center" wrapText="1"/>
    </xf>
    <xf numFmtId="164" fontId="20" fillId="5" borderId="12" xfId="0" applyNumberFormat="1" applyFont="1" applyFill="1" applyBorder="1" applyAlignment="1" applyProtection="1">
      <alignment horizontal="left" vertical="center"/>
    </xf>
    <xf numFmtId="164" fontId="20" fillId="5" borderId="12" xfId="1" applyNumberFormat="1" applyFont="1" applyFill="1" applyBorder="1" applyAlignment="1" applyProtection="1">
      <alignment horizontal="left" vertical="center" wrapText="1"/>
    </xf>
    <xf numFmtId="164" fontId="20" fillId="5" borderId="1" xfId="0" applyNumberFormat="1" applyFont="1" applyFill="1" applyBorder="1" applyAlignment="1" applyProtection="1">
      <alignment horizontal="right" vertical="center"/>
    </xf>
    <xf numFmtId="164" fontId="20" fillId="5" borderId="1" xfId="1" applyNumberFormat="1" applyFont="1" applyFill="1" applyBorder="1" applyAlignment="1" applyProtection="1">
      <alignment horizontal="right" vertical="center" wrapText="1"/>
    </xf>
    <xf numFmtId="164" fontId="9" fillId="4" borderId="1" xfId="0" applyNumberFormat="1" applyFont="1" applyFill="1" applyBorder="1" applyAlignment="1" applyProtection="1">
      <alignment horizontal="left" vertical="center" wrapText="1"/>
      <protection locked="0"/>
    </xf>
    <xf numFmtId="164" fontId="11" fillId="0" borderId="1" xfId="0" applyNumberFormat="1" applyFont="1" applyFill="1" applyBorder="1" applyAlignment="1" applyProtection="1">
      <alignment horizontal="right" vertical="center" wrapText="1"/>
      <protection locked="0"/>
    </xf>
    <xf numFmtId="164" fontId="9" fillId="0" borderId="1" xfId="0" applyNumberFormat="1" applyFont="1" applyFill="1" applyBorder="1" applyAlignment="1" applyProtection="1">
      <alignment horizontal="right" vertical="center" wrapText="1"/>
      <protection locked="0"/>
    </xf>
    <xf numFmtId="164" fontId="9" fillId="0" borderId="9" xfId="1" applyNumberFormat="1" applyFont="1" applyFill="1" applyBorder="1" applyAlignment="1" applyProtection="1">
      <alignment horizontal="right" vertical="center" wrapText="1"/>
      <protection locked="0"/>
    </xf>
    <xf numFmtId="164" fontId="9" fillId="0" borderId="1" xfId="1" applyNumberFormat="1" applyFont="1" applyFill="1" applyBorder="1" applyAlignment="1" applyProtection="1">
      <alignment horizontal="right" vertical="center" wrapText="1"/>
      <protection locked="0"/>
    </xf>
    <xf numFmtId="164" fontId="11" fillId="0" borderId="9" xfId="1" applyNumberFormat="1" applyFont="1" applyFill="1" applyBorder="1" applyAlignment="1" applyProtection="1">
      <alignment horizontal="right" vertical="center" wrapText="1"/>
      <protection locked="0"/>
    </xf>
    <xf numFmtId="164" fontId="11" fillId="0" borderId="3" xfId="0" applyNumberFormat="1" applyFont="1" applyFill="1" applyBorder="1" applyAlignment="1" applyProtection="1">
      <alignment horizontal="left" vertical="center" wrapText="1"/>
      <protection locked="0"/>
    </xf>
    <xf numFmtId="164" fontId="11" fillId="0" borderId="1" xfId="1" applyNumberFormat="1" applyFont="1" applyFill="1" applyBorder="1" applyAlignment="1" applyProtection="1">
      <alignment horizontal="left" vertical="center" wrapText="1"/>
      <protection locked="0"/>
    </xf>
    <xf numFmtId="164" fontId="11" fillId="0" borderId="2" xfId="0" applyNumberFormat="1" applyFont="1" applyFill="1" applyBorder="1" applyAlignment="1" applyProtection="1">
      <alignment horizontal="left" vertical="center" wrapText="1"/>
      <protection locked="0"/>
    </xf>
    <xf numFmtId="164" fontId="11" fillId="0" borderId="9" xfId="1" applyNumberFormat="1" applyFont="1" applyFill="1" applyBorder="1" applyAlignment="1" applyProtection="1">
      <alignment horizontal="center" vertical="center" wrapText="1"/>
      <protection locked="0"/>
    </xf>
    <xf numFmtId="164" fontId="11" fillId="0" borderId="1" xfId="1" applyNumberFormat="1" applyFont="1" applyFill="1" applyBorder="1" applyAlignment="1" applyProtection="1">
      <alignment horizontal="center" vertical="center" wrapText="1"/>
      <protection locked="0"/>
    </xf>
    <xf numFmtId="164" fontId="11" fillId="0" borderId="9" xfId="0" applyNumberFormat="1" applyFont="1" applyFill="1" applyBorder="1" applyAlignment="1" applyProtection="1">
      <alignment horizontal="left" vertical="center" wrapText="1"/>
      <protection locked="0"/>
    </xf>
    <xf numFmtId="164" fontId="11" fillId="0" borderId="9" xfId="1" applyNumberFormat="1" applyFont="1" applyFill="1" applyBorder="1" applyAlignment="1" applyProtection="1">
      <alignment horizontal="left" vertical="center" wrapText="1"/>
      <protection locked="0"/>
    </xf>
    <xf numFmtId="164" fontId="14" fillId="2" borderId="1" xfId="2" applyNumberFormat="1" applyFont="1" applyFill="1" applyBorder="1" applyAlignment="1" applyProtection="1">
      <alignment horizontal="center" vertical="center" wrapText="1"/>
    </xf>
    <xf numFmtId="164" fontId="10" fillId="0" borderId="1" xfId="0" applyNumberFormat="1" applyFont="1" applyFill="1" applyBorder="1" applyAlignment="1" applyProtection="1">
      <alignment vertical="top"/>
      <protection locked="0"/>
    </xf>
    <xf numFmtId="164" fontId="14" fillId="0" borderId="1" xfId="1" applyNumberFormat="1" applyFont="1" applyFill="1" applyBorder="1" applyAlignment="1" applyProtection="1">
      <alignment vertical="center" wrapText="1"/>
      <protection locked="0"/>
    </xf>
    <xf numFmtId="164" fontId="14" fillId="0" borderId="1" xfId="1" applyNumberFormat="1" applyFont="1" applyFill="1" applyBorder="1" applyAlignment="1" applyProtection="1">
      <alignment vertical="center"/>
      <protection locked="0"/>
    </xf>
    <xf numFmtId="164" fontId="14" fillId="0" borderId="1" xfId="0" applyNumberFormat="1" applyFont="1" applyFill="1" applyBorder="1" applyAlignment="1" applyProtection="1">
      <alignment vertical="center" wrapText="1"/>
      <protection locked="0"/>
    </xf>
    <xf numFmtId="164" fontId="14" fillId="2" borderId="1" xfId="2" applyNumberFormat="1" applyFont="1" applyFill="1" applyBorder="1" applyAlignment="1" applyProtection="1">
      <alignment horizontal="right" vertical="center" wrapText="1"/>
    </xf>
    <xf numFmtId="2" fontId="14" fillId="2" borderId="1" xfId="1" applyNumberFormat="1" applyFont="1" applyFill="1" applyBorder="1" applyAlignment="1" applyProtection="1">
      <alignment horizontal="center" vertical="center" wrapText="1"/>
    </xf>
    <xf numFmtId="2" fontId="14" fillId="0" borderId="9" xfId="1" applyNumberFormat="1" applyFont="1" applyFill="1" applyBorder="1" applyAlignment="1" applyProtection="1">
      <alignment horizontal="center" vertical="center" wrapText="1"/>
      <protection locked="0"/>
    </xf>
    <xf numFmtId="2" fontId="14" fillId="2" borderId="1" xfId="0" applyNumberFormat="1" applyFont="1" applyFill="1" applyBorder="1" applyAlignment="1" applyProtection="1">
      <alignment horizontal="center" vertical="center" wrapText="1"/>
    </xf>
    <xf numFmtId="2" fontId="14" fillId="0" borderId="1" xfId="0" applyNumberFormat="1" applyFont="1" applyFill="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164" fontId="14" fillId="2" borderId="1" xfId="0" applyNumberFormat="1" applyFont="1" applyFill="1" applyBorder="1" applyAlignment="1" applyProtection="1">
      <alignment vertical="center" wrapText="1"/>
    </xf>
    <xf numFmtId="4" fontId="14" fillId="2" borderId="1" xfId="0" applyNumberFormat="1" applyFont="1" applyFill="1" applyBorder="1" applyAlignment="1" applyProtection="1">
      <alignment horizontal="center" vertical="center" wrapText="1"/>
    </xf>
    <xf numFmtId="4" fontId="10" fillId="0" borderId="1" xfId="0" applyNumberFormat="1" applyFont="1" applyFill="1" applyBorder="1" applyAlignment="1" applyProtection="1">
      <alignment horizontal="center" vertical="center" wrapText="1"/>
      <protection locked="0"/>
    </xf>
    <xf numFmtId="4" fontId="14" fillId="0" borderId="1" xfId="0" applyNumberFormat="1" applyFont="1" applyFill="1" applyBorder="1" applyAlignment="1" applyProtection="1">
      <alignment horizontal="center" vertical="center" wrapText="1"/>
      <protection locked="0"/>
    </xf>
    <xf numFmtId="4" fontId="14" fillId="2" borderId="1" xfId="2" applyNumberFormat="1" applyFont="1" applyFill="1" applyBorder="1" applyAlignment="1" applyProtection="1">
      <alignment horizontal="center" vertical="center" wrapText="1"/>
    </xf>
    <xf numFmtId="4" fontId="14" fillId="0" borderId="1" xfId="1" applyNumberFormat="1" applyFont="1" applyFill="1" applyBorder="1" applyAlignment="1" applyProtection="1">
      <alignment horizontal="center" vertical="center" wrapText="1"/>
      <protection locked="0"/>
    </xf>
    <xf numFmtId="4" fontId="14" fillId="2" borderId="1" xfId="1" applyNumberFormat="1" applyFont="1" applyFill="1" applyBorder="1" applyAlignment="1" applyProtection="1">
      <alignment horizontal="center" vertical="center" wrapText="1"/>
    </xf>
    <xf numFmtId="4" fontId="14" fillId="0" borderId="9" xfId="1" applyNumberFormat="1" applyFont="1" applyFill="1" applyBorder="1" applyAlignment="1" applyProtection="1">
      <alignment horizontal="center" vertical="center" wrapText="1"/>
      <protection locked="0"/>
    </xf>
    <xf numFmtId="0" fontId="12" fillId="0" borderId="2" xfId="0" applyFont="1" applyBorder="1" applyAlignment="1" applyProtection="1">
      <alignment horizontal="left" vertical="center"/>
    </xf>
    <xf numFmtId="0" fontId="12" fillId="0" borderId="11" xfId="0" applyFont="1" applyBorder="1" applyAlignment="1" applyProtection="1">
      <alignment horizontal="center" wrapText="1"/>
    </xf>
    <xf numFmtId="0" fontId="19" fillId="0" borderId="0" xfId="3" applyFont="1" applyBorder="1" applyAlignment="1" applyProtection="1">
      <alignment horizontal="left" vertical="center" wrapText="1"/>
    </xf>
    <xf numFmtId="0" fontId="9" fillId="0" borderId="3" xfId="0" applyFont="1" applyBorder="1" applyAlignment="1" applyProtection="1">
      <alignment horizontal="left" vertical="center"/>
      <protection locked="0"/>
    </xf>
    <xf numFmtId="0" fontId="9" fillId="0" borderId="2" xfId="0" applyFont="1" applyFill="1" applyBorder="1" applyAlignment="1" applyProtection="1">
      <alignment horizontal="left" vertical="center" wrapText="1"/>
      <protection locked="0"/>
    </xf>
    <xf numFmtId="0" fontId="9" fillId="0" borderId="3" xfId="0" applyFont="1" applyBorder="1" applyAlignment="1" applyProtection="1">
      <alignment horizontal="left" vertical="center" shrinkToFit="1"/>
      <protection locked="0"/>
    </xf>
    <xf numFmtId="0" fontId="29" fillId="0" borderId="3"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9" fillId="0" borderId="4"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18" fillId="4" borderId="0" xfId="0" applyFont="1" applyFill="1" applyAlignment="1" applyProtection="1">
      <alignment horizontal="center" vertical="center" wrapText="1"/>
    </xf>
    <xf numFmtId="0" fontId="12" fillId="0" borderId="0" xfId="0" applyFont="1" applyBorder="1" applyAlignment="1" applyProtection="1">
      <alignment horizontal="center" vertical="center"/>
    </xf>
    <xf numFmtId="0" fontId="18" fillId="0" borderId="11" xfId="0" applyFont="1" applyFill="1" applyBorder="1" applyAlignment="1" applyProtection="1">
      <alignment horizontal="center" vertical="center" wrapText="1"/>
    </xf>
    <xf numFmtId="0" fontId="20" fillId="5" borderId="4" xfId="0" applyFont="1" applyFill="1" applyBorder="1" applyAlignment="1" applyProtection="1">
      <alignment horizontal="right" vertical="center"/>
    </xf>
    <xf numFmtId="0" fontId="20" fillId="5" borderId="3" xfId="0" applyFont="1" applyFill="1" applyBorder="1" applyAlignment="1" applyProtection="1">
      <alignment horizontal="right" vertical="center"/>
    </xf>
    <xf numFmtId="0" fontId="20" fillId="5" borderId="5" xfId="0" applyFont="1" applyFill="1" applyBorder="1" applyAlignment="1" applyProtection="1">
      <alignment horizontal="right" vertical="center"/>
    </xf>
    <xf numFmtId="0" fontId="25" fillId="0" borderId="0" xfId="0" applyFont="1" applyBorder="1" applyAlignment="1" applyProtection="1">
      <alignment horizontal="center" vertical="top" wrapText="1"/>
    </xf>
    <xf numFmtId="0" fontId="20" fillId="5" borderId="1" xfId="0" applyFont="1" applyFill="1" applyBorder="1" applyAlignment="1" applyProtection="1">
      <alignment vertical="top" wrapText="1"/>
    </xf>
    <xf numFmtId="49" fontId="20" fillId="5" borderId="4" xfId="1" applyNumberFormat="1" applyFont="1" applyFill="1" applyBorder="1" applyAlignment="1" applyProtection="1">
      <alignment horizontal="center" vertical="center" wrapText="1"/>
    </xf>
    <xf numFmtId="49" fontId="20" fillId="5" borderId="5" xfId="1" applyNumberFormat="1" applyFont="1" applyFill="1" applyBorder="1" applyAlignment="1" applyProtection="1">
      <alignment horizontal="center" vertical="center" wrapText="1"/>
    </xf>
    <xf numFmtId="0" fontId="22" fillId="0" borderId="0" xfId="0" applyFont="1" applyFill="1" applyBorder="1" applyAlignment="1" applyProtection="1">
      <alignment horizontal="left" vertical="top" wrapText="1"/>
    </xf>
    <xf numFmtId="0" fontId="12" fillId="0" borderId="4"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20" fillId="5" borderId="3" xfId="1" applyNumberFormat="1" applyFont="1" applyFill="1" applyBorder="1" applyAlignment="1" applyProtection="1">
      <alignment horizontal="center" vertical="center" wrapText="1"/>
    </xf>
    <xf numFmtId="0" fontId="20" fillId="5" borderId="5" xfId="1" applyNumberFormat="1" applyFont="1" applyFill="1" applyBorder="1" applyAlignment="1" applyProtection="1">
      <alignment horizontal="center" vertical="center" wrapText="1"/>
    </xf>
    <xf numFmtId="43" fontId="12" fillId="0" borderId="1" xfId="1"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10" fillId="0" borderId="0" xfId="0" applyFont="1" applyFill="1" applyBorder="1" applyAlignment="1" applyProtection="1">
      <alignment horizontal="center" vertical="top" wrapText="1"/>
    </xf>
    <xf numFmtId="44" fontId="14" fillId="0" borderId="4" xfId="1" applyNumberFormat="1" applyFont="1" applyFill="1" applyBorder="1" applyAlignment="1" applyProtection="1">
      <alignment horizontal="center" vertical="center" wrapText="1"/>
      <protection locked="0"/>
    </xf>
    <xf numFmtId="44" fontId="14" fillId="0" borderId="5" xfId="1" applyNumberFormat="1" applyFont="1" applyFill="1" applyBorder="1" applyAlignment="1" applyProtection="1">
      <alignment horizontal="center" vertical="center" wrapText="1"/>
      <protection locked="0"/>
    </xf>
    <xf numFmtId="0" fontId="18" fillId="0"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10" fontId="14" fillId="0" borderId="4" xfId="4" applyNumberFormat="1" applyFont="1" applyFill="1" applyBorder="1" applyAlignment="1" applyProtection="1">
      <alignment horizontal="center" vertical="center" wrapText="1"/>
      <protection locked="0"/>
    </xf>
    <xf numFmtId="10" fontId="14" fillId="0" borderId="3" xfId="4" applyNumberFormat="1" applyFont="1" applyFill="1" applyBorder="1" applyAlignment="1" applyProtection="1">
      <alignment horizontal="center" vertical="center" wrapText="1"/>
      <protection locked="0"/>
    </xf>
    <xf numFmtId="10" fontId="14" fillId="0" borderId="5" xfId="4" applyNumberFormat="1" applyFont="1" applyFill="1" applyBorder="1" applyAlignment="1" applyProtection="1">
      <alignment horizontal="center" vertical="center" wrapText="1"/>
      <protection locked="0"/>
    </xf>
    <xf numFmtId="0" fontId="20" fillId="5" borderId="4" xfId="0" applyFont="1" applyFill="1" applyBorder="1" applyAlignment="1" applyProtection="1">
      <alignment vertical="top" wrapText="1"/>
    </xf>
    <xf numFmtId="0" fontId="20" fillId="5" borderId="3" xfId="0" applyFont="1" applyFill="1" applyBorder="1" applyAlignment="1" applyProtection="1">
      <alignment vertical="top" wrapText="1"/>
    </xf>
    <xf numFmtId="0" fontId="20" fillId="5" borderId="5" xfId="0" applyFont="1" applyFill="1" applyBorder="1" applyAlignment="1" applyProtection="1">
      <alignment vertical="top" wrapText="1"/>
    </xf>
    <xf numFmtId="0" fontId="20" fillId="5" borderId="1" xfId="0" applyFont="1" applyFill="1" applyBorder="1" applyAlignment="1" applyProtection="1">
      <alignment horizontal="right" vertical="center"/>
    </xf>
    <xf numFmtId="44" fontId="14" fillId="0" borderId="4" xfId="1" applyNumberFormat="1" applyFont="1" applyFill="1" applyBorder="1" applyAlignment="1" applyProtection="1">
      <alignment horizontal="center" vertical="center"/>
      <protection locked="0"/>
    </xf>
    <xf numFmtId="44" fontId="14" fillId="0" borderId="5" xfId="1"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165" fontId="10" fillId="0" borderId="4" xfId="4" applyNumberFormat="1" applyFont="1" applyFill="1" applyBorder="1" applyAlignment="1" applyProtection="1">
      <alignment horizontal="center" vertical="center" wrapText="1"/>
      <protection locked="0"/>
    </xf>
    <xf numFmtId="165" fontId="10" fillId="0" borderId="3" xfId="4" applyNumberFormat="1" applyFont="1" applyFill="1" applyBorder="1" applyAlignment="1" applyProtection="1">
      <alignment horizontal="center" vertical="center" wrapText="1"/>
      <protection locked="0"/>
    </xf>
    <xf numFmtId="165" fontId="10" fillId="0" borderId="5" xfId="4" applyNumberFormat="1"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xf>
    <xf numFmtId="0" fontId="25" fillId="0" borderId="2" xfId="0" applyFont="1" applyBorder="1" applyAlignment="1" applyProtection="1">
      <alignment horizontal="center" vertical="top" wrapText="1"/>
    </xf>
    <xf numFmtId="0" fontId="15" fillId="0" borderId="2" xfId="0" applyFont="1" applyFill="1" applyBorder="1" applyAlignment="1" applyProtection="1">
      <alignment horizontal="center" vertical="top" wrapText="1"/>
    </xf>
    <xf numFmtId="0" fontId="25" fillId="0" borderId="0"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165" fontId="28" fillId="0" borderId="4" xfId="4" applyNumberFormat="1" applyFont="1" applyFill="1" applyBorder="1" applyAlignment="1" applyProtection="1">
      <alignment horizontal="center" vertical="center" wrapText="1"/>
      <protection locked="0"/>
    </xf>
    <xf numFmtId="165" fontId="28" fillId="0" borderId="3" xfId="4" applyNumberFormat="1" applyFont="1" applyFill="1" applyBorder="1" applyAlignment="1" applyProtection="1">
      <alignment horizontal="center" vertical="center" wrapText="1"/>
      <protection locked="0"/>
    </xf>
    <xf numFmtId="165" fontId="28" fillId="0" borderId="5" xfId="4" applyNumberFormat="1" applyFont="1" applyFill="1" applyBorder="1" applyAlignment="1" applyProtection="1">
      <alignment horizontal="center" vertical="center" wrapText="1"/>
      <protection locked="0"/>
    </xf>
    <xf numFmtId="0" fontId="18" fillId="0" borderId="0" xfId="0" applyFont="1" applyFill="1" applyAlignment="1" applyProtection="1">
      <alignment horizontal="center" vertical="center" wrapText="1"/>
    </xf>
    <xf numFmtId="0" fontId="26" fillId="0" borderId="2" xfId="0" applyFont="1" applyBorder="1" applyAlignment="1" applyProtection="1">
      <alignment horizontal="center" vertical="center" wrapText="1"/>
    </xf>
    <xf numFmtId="0" fontId="21" fillId="5" borderId="3" xfId="1" applyNumberFormat="1" applyFont="1" applyFill="1" applyBorder="1" applyAlignment="1" applyProtection="1">
      <alignment horizontal="center" vertical="center" wrapText="1"/>
    </xf>
    <xf numFmtId="0" fontId="21" fillId="5" borderId="5" xfId="1" applyNumberFormat="1" applyFont="1" applyFill="1" applyBorder="1" applyAlignment="1" applyProtection="1">
      <alignment horizontal="center" vertical="center" wrapText="1"/>
    </xf>
  </cellXfs>
  <cellStyles count="10">
    <cellStyle name="Comma" xfId="1" builtinId="3"/>
    <cellStyle name="Comma 2" xfId="7"/>
    <cellStyle name="Currency" xfId="2" builtinId="4"/>
    <cellStyle name="Currency 2" xfId="8"/>
    <cellStyle name="Normal" xfId="0" builtinId="0"/>
    <cellStyle name="Normal 2" xfId="5"/>
    <cellStyle name="Normal 3" xfId="6"/>
    <cellStyle name="Normal_fianancials" xfId="3"/>
    <cellStyle name="Percent" xfId="4" builtinId="5"/>
    <cellStyle name="Percent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Q110"/>
  <sheetViews>
    <sheetView tabSelected="1" topLeftCell="A6" zoomScale="90" zoomScaleNormal="90" workbookViewId="0">
      <selection activeCell="B6" sqref="B6:Q6"/>
    </sheetView>
  </sheetViews>
  <sheetFormatPr defaultRowHeight="16.5"/>
  <cols>
    <col min="1" max="1" width="17.83203125" style="16" customWidth="1"/>
    <col min="2" max="3" width="15.33203125" style="16" customWidth="1"/>
    <col min="4" max="11" width="16.33203125" style="16" customWidth="1"/>
    <col min="12" max="13" width="16.33203125" style="16" hidden="1" customWidth="1"/>
    <col min="14" max="17" width="16.33203125" style="16" customWidth="1"/>
    <col min="18" max="16384" width="9.33203125" style="16"/>
  </cols>
  <sheetData>
    <row r="1" spans="1:17" ht="15.75" customHeight="1">
      <c r="A1" s="164" t="s">
        <v>25</v>
      </c>
      <c r="B1" s="164"/>
      <c r="C1" s="164"/>
      <c r="D1" s="164"/>
      <c r="E1" s="164"/>
      <c r="F1" s="164"/>
      <c r="G1" s="164"/>
      <c r="H1" s="164"/>
      <c r="I1" s="164"/>
      <c r="J1" s="164"/>
      <c r="K1" s="164"/>
      <c r="L1" s="164"/>
      <c r="M1" s="164"/>
      <c r="N1" s="164"/>
      <c r="O1" s="164"/>
      <c r="P1" s="164"/>
      <c r="Q1" s="164"/>
    </row>
    <row r="2" spans="1:17" ht="15.75" customHeight="1">
      <c r="A2" s="164" t="s">
        <v>26</v>
      </c>
      <c r="B2" s="164"/>
      <c r="C2" s="164"/>
      <c r="D2" s="164"/>
      <c r="E2" s="164"/>
      <c r="F2" s="164"/>
      <c r="G2" s="164"/>
      <c r="H2" s="164"/>
      <c r="I2" s="164"/>
      <c r="J2" s="164"/>
      <c r="K2" s="164"/>
      <c r="L2" s="164"/>
      <c r="M2" s="164"/>
      <c r="N2" s="164"/>
      <c r="O2" s="164"/>
      <c r="P2" s="164"/>
      <c r="Q2" s="164"/>
    </row>
    <row r="3" spans="1:17" ht="15.75" customHeight="1">
      <c r="A3" s="164" t="s">
        <v>62</v>
      </c>
      <c r="B3" s="164"/>
      <c r="C3" s="164"/>
      <c r="D3" s="164"/>
      <c r="E3" s="164"/>
      <c r="F3" s="164"/>
      <c r="G3" s="164"/>
      <c r="H3" s="164"/>
      <c r="I3" s="164"/>
      <c r="J3" s="164"/>
      <c r="K3" s="164"/>
      <c r="L3" s="164"/>
      <c r="M3" s="164"/>
      <c r="N3" s="164"/>
      <c r="O3" s="164"/>
      <c r="P3" s="164"/>
      <c r="Q3" s="164"/>
    </row>
    <row r="4" spans="1:17" ht="15.75" customHeight="1">
      <c r="A4" s="164" t="s">
        <v>66</v>
      </c>
      <c r="B4" s="164"/>
      <c r="C4" s="164"/>
      <c r="D4" s="164"/>
      <c r="E4" s="164"/>
      <c r="F4" s="164"/>
      <c r="G4" s="164"/>
      <c r="H4" s="164"/>
      <c r="I4" s="164"/>
      <c r="J4" s="164"/>
      <c r="K4" s="164"/>
      <c r="L4" s="164"/>
      <c r="M4" s="164"/>
      <c r="N4" s="164"/>
      <c r="O4" s="164"/>
      <c r="P4" s="164"/>
      <c r="Q4" s="164"/>
    </row>
    <row r="5" spans="1:17" ht="15.75" customHeight="1">
      <c r="A5" s="39"/>
      <c r="B5" s="39"/>
      <c r="C5" s="39"/>
      <c r="D5" s="39"/>
      <c r="E5" s="39"/>
      <c r="F5" s="39"/>
      <c r="G5" s="39"/>
      <c r="H5" s="39"/>
      <c r="I5" s="39"/>
      <c r="J5" s="39"/>
      <c r="K5" s="39"/>
      <c r="L5" s="39"/>
      <c r="M5" s="39"/>
      <c r="N5" s="39"/>
      <c r="O5" s="39"/>
      <c r="P5" s="39"/>
      <c r="Q5" s="39"/>
    </row>
    <row r="6" spans="1:17" ht="15" customHeight="1">
      <c r="A6" s="36" t="s">
        <v>34</v>
      </c>
      <c r="B6" s="160" t="s">
        <v>121</v>
      </c>
      <c r="C6" s="160"/>
      <c r="D6" s="160"/>
      <c r="E6" s="160"/>
      <c r="F6" s="160"/>
      <c r="G6" s="160"/>
      <c r="H6" s="160"/>
      <c r="I6" s="160"/>
      <c r="J6" s="160"/>
      <c r="K6" s="160"/>
      <c r="L6" s="160"/>
      <c r="M6" s="160"/>
      <c r="N6" s="160"/>
      <c r="O6" s="160"/>
      <c r="P6" s="160"/>
      <c r="Q6" s="160"/>
    </row>
    <row r="7" spans="1:17" ht="15" customHeight="1">
      <c r="A7" s="36" t="s">
        <v>28</v>
      </c>
      <c r="B7" s="161"/>
      <c r="C7" s="161"/>
      <c r="D7" s="161"/>
      <c r="E7" s="161"/>
      <c r="F7" s="161"/>
      <c r="G7" s="161"/>
      <c r="H7" s="161"/>
      <c r="I7" s="161"/>
      <c r="J7" s="161"/>
      <c r="K7" s="161"/>
      <c r="L7" s="161"/>
      <c r="M7" s="161"/>
      <c r="N7" s="161"/>
      <c r="O7" s="161"/>
      <c r="P7" s="161"/>
      <c r="Q7" s="161"/>
    </row>
    <row r="8" spans="1:17" ht="15" customHeight="1">
      <c r="A8" s="37" t="s">
        <v>27</v>
      </c>
      <c r="B8" s="159"/>
      <c r="C8" s="159"/>
      <c r="D8" s="159"/>
      <c r="E8" s="159"/>
      <c r="F8" s="159"/>
      <c r="G8" s="159"/>
      <c r="H8" s="159"/>
      <c r="I8" s="159"/>
      <c r="J8" s="159"/>
      <c r="K8" s="159"/>
      <c r="L8" s="159"/>
      <c r="M8" s="159"/>
      <c r="N8" s="159"/>
      <c r="O8" s="159"/>
      <c r="P8" s="159"/>
      <c r="Q8" s="159"/>
    </row>
    <row r="9" spans="1:17" ht="15" customHeight="1">
      <c r="A9" s="37" t="s">
        <v>9</v>
      </c>
      <c r="B9" s="159"/>
      <c r="C9" s="159"/>
      <c r="D9" s="159"/>
      <c r="E9" s="159"/>
      <c r="F9" s="92"/>
      <c r="G9" s="92"/>
      <c r="H9" s="92"/>
      <c r="I9" s="92"/>
      <c r="J9" s="92"/>
      <c r="K9" s="92"/>
      <c r="L9" s="92"/>
      <c r="M9" s="92"/>
      <c r="N9" s="92"/>
      <c r="O9" s="93" t="s">
        <v>2</v>
      </c>
      <c r="P9" s="165"/>
      <c r="Q9" s="166"/>
    </row>
    <row r="10" spans="1:17" ht="15" customHeight="1">
      <c r="A10" s="37" t="s">
        <v>32</v>
      </c>
      <c r="B10" s="159"/>
      <c r="C10" s="159"/>
      <c r="D10" s="159"/>
      <c r="E10" s="159"/>
      <c r="F10" s="92"/>
      <c r="G10" s="92"/>
      <c r="H10" s="92"/>
      <c r="I10" s="92"/>
      <c r="J10" s="92"/>
      <c r="K10" s="92"/>
      <c r="L10" s="92"/>
      <c r="M10" s="92"/>
      <c r="N10" s="92"/>
      <c r="O10" s="94" t="s">
        <v>30</v>
      </c>
      <c r="P10" s="167"/>
      <c r="Q10" s="168"/>
    </row>
    <row r="11" spans="1:17" ht="41.25" customHeight="1">
      <c r="A11" s="162" t="s">
        <v>110</v>
      </c>
      <c r="B11" s="163"/>
      <c r="C11" s="163"/>
      <c r="D11" s="163"/>
      <c r="E11" s="163"/>
      <c r="F11" s="163"/>
      <c r="G11" s="163"/>
      <c r="H11" s="163"/>
      <c r="I11" s="163"/>
      <c r="J11" s="163"/>
      <c r="K11" s="163"/>
      <c r="L11" s="163"/>
      <c r="M11" s="163"/>
      <c r="N11" s="163"/>
      <c r="O11" s="163"/>
      <c r="P11" s="163"/>
      <c r="Q11" s="163"/>
    </row>
    <row r="12" spans="1:17" ht="54" customHeight="1">
      <c r="A12" s="32" t="s">
        <v>43</v>
      </c>
      <c r="B12" s="33" t="s">
        <v>65</v>
      </c>
      <c r="C12" s="33" t="s">
        <v>45</v>
      </c>
      <c r="D12" s="33" t="s">
        <v>67</v>
      </c>
      <c r="E12" s="33" t="s">
        <v>68</v>
      </c>
      <c r="F12" s="33" t="s">
        <v>69</v>
      </c>
      <c r="G12" s="33" t="s">
        <v>70</v>
      </c>
      <c r="H12" s="33" t="s">
        <v>73</v>
      </c>
      <c r="I12" s="33" t="s">
        <v>71</v>
      </c>
      <c r="J12" s="33" t="s">
        <v>74</v>
      </c>
      <c r="K12" s="33" t="s">
        <v>72</v>
      </c>
      <c r="L12" s="33" t="s">
        <v>91</v>
      </c>
      <c r="M12" s="33" t="s">
        <v>93</v>
      </c>
      <c r="N12" s="33" t="s">
        <v>80</v>
      </c>
      <c r="O12" s="33" t="s">
        <v>81</v>
      </c>
      <c r="P12" s="33" t="s">
        <v>58</v>
      </c>
      <c r="Q12" s="33" t="s">
        <v>48</v>
      </c>
    </row>
    <row r="13" spans="1:17" ht="15" customHeight="1">
      <c r="A13" s="34" t="s">
        <v>3</v>
      </c>
      <c r="B13" s="91">
        <v>0</v>
      </c>
      <c r="C13" s="91">
        <v>0</v>
      </c>
      <c r="D13" s="58">
        <f>'Quarter 1'!E22</f>
        <v>0</v>
      </c>
      <c r="E13" s="59">
        <f>'Quarter 1'!F22</f>
        <v>0</v>
      </c>
      <c r="F13" s="59">
        <f>'Quarter 2'!E22</f>
        <v>0</v>
      </c>
      <c r="G13" s="59">
        <f>'Quarter 2'!F22</f>
        <v>0</v>
      </c>
      <c r="H13" s="59">
        <f>'Quarter 3'!E22</f>
        <v>0</v>
      </c>
      <c r="I13" s="59">
        <f>'Quarter 3'!F22</f>
        <v>0</v>
      </c>
      <c r="J13" s="59">
        <f>'Quarter 4'!E22</f>
        <v>0</v>
      </c>
      <c r="K13" s="59">
        <f>'Quarter 4'!F22</f>
        <v>0</v>
      </c>
      <c r="L13" s="59">
        <f>'Quarter 5'!E22</f>
        <v>0</v>
      </c>
      <c r="M13" s="59">
        <f>'Quarter 5'!F22</f>
        <v>0</v>
      </c>
      <c r="N13" s="59">
        <f>'Accounts Payable'!E22</f>
        <v>0</v>
      </c>
      <c r="O13" s="59">
        <f>'Accounts Payable'!F22</f>
        <v>0</v>
      </c>
      <c r="P13" s="60">
        <f>SUM(D13,F13,H13,J13,L13,N13)</f>
        <v>0</v>
      </c>
      <c r="Q13" s="60">
        <f>SUM(E13,G13,I13,K13,M13,O13)</f>
        <v>0</v>
      </c>
    </row>
    <row r="14" spans="1:17" ht="15" customHeight="1">
      <c r="A14" s="34" t="s">
        <v>59</v>
      </c>
      <c r="B14" s="91">
        <v>0</v>
      </c>
      <c r="C14" s="91">
        <v>0</v>
      </c>
      <c r="D14" s="58">
        <f>'Quarter 1'!E34</f>
        <v>0</v>
      </c>
      <c r="E14" s="59">
        <f>'Quarter 1'!F34</f>
        <v>0</v>
      </c>
      <c r="F14" s="59">
        <f>'Quarter 2'!E34</f>
        <v>0</v>
      </c>
      <c r="G14" s="59">
        <f>'Quarter 2'!F34</f>
        <v>0</v>
      </c>
      <c r="H14" s="58">
        <f>'Quarter 3'!E34</f>
        <v>0</v>
      </c>
      <c r="I14" s="59">
        <f>'Quarter 3'!F34</f>
        <v>0</v>
      </c>
      <c r="J14" s="58">
        <f>'Quarter 4'!E34</f>
        <v>0</v>
      </c>
      <c r="K14" s="59">
        <f>'Quarter 4'!F34</f>
        <v>0</v>
      </c>
      <c r="L14" s="59">
        <f>'Quarter 5'!E34</f>
        <v>0</v>
      </c>
      <c r="M14" s="59">
        <f>'Quarter 5'!F34</f>
        <v>0</v>
      </c>
      <c r="N14" s="59">
        <f>'Accounts Payable'!E34</f>
        <v>0</v>
      </c>
      <c r="O14" s="59">
        <f>'Accounts Payable'!F34</f>
        <v>0</v>
      </c>
      <c r="P14" s="60">
        <f t="shared" ref="P14:P21" si="0">SUM(D14,F14,H14,J14,L14,N14)</f>
        <v>0</v>
      </c>
      <c r="Q14" s="60">
        <f t="shared" ref="Q14:Q21" si="1">SUM(E14,G14,I14,K14,M14,O14)</f>
        <v>0</v>
      </c>
    </row>
    <row r="15" spans="1:17" ht="15" customHeight="1">
      <c r="A15" s="34" t="s">
        <v>6</v>
      </c>
      <c r="B15" s="91">
        <v>0</v>
      </c>
      <c r="C15" s="91">
        <v>0</v>
      </c>
      <c r="D15" s="58">
        <f>'Quarter 1'!E46</f>
        <v>0</v>
      </c>
      <c r="E15" s="59">
        <f>'Quarter 1'!F46</f>
        <v>0</v>
      </c>
      <c r="F15" s="59">
        <f>'Quarter 2'!E46</f>
        <v>0</v>
      </c>
      <c r="G15" s="59">
        <f>'Quarter 2'!F46</f>
        <v>0</v>
      </c>
      <c r="H15" s="59">
        <f>'Quarter 3'!E46</f>
        <v>0</v>
      </c>
      <c r="I15" s="59">
        <f>'Quarter 3'!F46</f>
        <v>0</v>
      </c>
      <c r="J15" s="59">
        <f>'Quarter 4'!E46</f>
        <v>0</v>
      </c>
      <c r="K15" s="59">
        <f>'Quarter 4'!F46</f>
        <v>0</v>
      </c>
      <c r="L15" s="59">
        <f>'Quarter 5'!E46</f>
        <v>0</v>
      </c>
      <c r="M15" s="59">
        <f>'Quarter 5'!F46</f>
        <v>0</v>
      </c>
      <c r="N15" s="59">
        <f>'Accounts Payable'!E46</f>
        <v>0</v>
      </c>
      <c r="O15" s="59">
        <f>'Accounts Payable'!F46</f>
        <v>0</v>
      </c>
      <c r="P15" s="60">
        <f t="shared" si="0"/>
        <v>0</v>
      </c>
      <c r="Q15" s="60">
        <f t="shared" si="1"/>
        <v>0</v>
      </c>
    </row>
    <row r="16" spans="1:17" ht="15" customHeight="1">
      <c r="A16" s="34" t="s">
        <v>46</v>
      </c>
      <c r="B16" s="91">
        <v>0</v>
      </c>
      <c r="C16" s="91">
        <v>0</v>
      </c>
      <c r="D16" s="58">
        <f>'Quarter 1'!E58</f>
        <v>0</v>
      </c>
      <c r="E16" s="59">
        <f>'Quarter 1'!F58</f>
        <v>0</v>
      </c>
      <c r="F16" s="59">
        <f>'Quarter 2'!E58</f>
        <v>0</v>
      </c>
      <c r="G16" s="59">
        <f>'Quarter 2'!F58</f>
        <v>0</v>
      </c>
      <c r="H16" s="59">
        <f>'Quarter 3'!E58</f>
        <v>0</v>
      </c>
      <c r="I16" s="59">
        <f>'Quarter 3'!F58</f>
        <v>0</v>
      </c>
      <c r="J16" s="59">
        <f>'Quarter 4'!E58</f>
        <v>0</v>
      </c>
      <c r="K16" s="59">
        <f>'Quarter 4'!F58</f>
        <v>0</v>
      </c>
      <c r="L16" s="59">
        <f>'Quarter 5'!E58</f>
        <v>0</v>
      </c>
      <c r="M16" s="59">
        <f>'Quarter 5'!F58</f>
        <v>0</v>
      </c>
      <c r="N16" s="59">
        <f>'Accounts Payable'!E58</f>
        <v>0</v>
      </c>
      <c r="O16" s="59">
        <f>'Accounts Payable'!F58</f>
        <v>0</v>
      </c>
      <c r="P16" s="60">
        <f t="shared" si="0"/>
        <v>0</v>
      </c>
      <c r="Q16" s="60">
        <f t="shared" si="1"/>
        <v>0</v>
      </c>
    </row>
    <row r="17" spans="1:17" ht="29.25" customHeight="1">
      <c r="A17" s="34" t="s">
        <v>84</v>
      </c>
      <c r="B17" s="91">
        <v>0</v>
      </c>
      <c r="C17" s="91">
        <v>0</v>
      </c>
      <c r="D17" s="58">
        <f>'Quarter 1'!E70</f>
        <v>0</v>
      </c>
      <c r="E17" s="59">
        <f>'Quarter 1'!F70</f>
        <v>0</v>
      </c>
      <c r="F17" s="59">
        <f>'Quarter 2'!E70</f>
        <v>0</v>
      </c>
      <c r="G17" s="59">
        <f>'Quarter 2'!F70</f>
        <v>0</v>
      </c>
      <c r="H17" s="59">
        <f>'Quarter 3'!E70</f>
        <v>0</v>
      </c>
      <c r="I17" s="59">
        <f>'Quarter 3'!F70</f>
        <v>0</v>
      </c>
      <c r="J17" s="59">
        <f>'Quarter 4'!E70</f>
        <v>0</v>
      </c>
      <c r="K17" s="59">
        <f>'Quarter 4'!F70</f>
        <v>0</v>
      </c>
      <c r="L17" s="59">
        <f>'Quarter 5'!E70</f>
        <v>0</v>
      </c>
      <c r="M17" s="59">
        <f>'Quarter 5'!F70</f>
        <v>0</v>
      </c>
      <c r="N17" s="59">
        <f>'Accounts Payable'!E70</f>
        <v>0</v>
      </c>
      <c r="O17" s="59">
        <f>'Accounts Payable'!F70</f>
        <v>0</v>
      </c>
      <c r="P17" s="60">
        <f t="shared" si="0"/>
        <v>0</v>
      </c>
      <c r="Q17" s="60">
        <f t="shared" si="1"/>
        <v>0</v>
      </c>
    </row>
    <row r="18" spans="1:17" ht="15" customHeight="1">
      <c r="A18" s="34" t="s">
        <v>8</v>
      </c>
      <c r="B18" s="91">
        <v>0</v>
      </c>
      <c r="C18" s="91">
        <v>0</v>
      </c>
      <c r="D18" s="58">
        <f>'Quarter 1'!E82</f>
        <v>0</v>
      </c>
      <c r="E18" s="59">
        <f>'Quarter 1'!F82</f>
        <v>0</v>
      </c>
      <c r="F18" s="59">
        <f>'Quarter 2'!E82</f>
        <v>0</v>
      </c>
      <c r="G18" s="59">
        <f>'Quarter 2'!F82</f>
        <v>0</v>
      </c>
      <c r="H18" s="59">
        <f>'Quarter 3'!E82</f>
        <v>0</v>
      </c>
      <c r="I18" s="59">
        <f>'Quarter 3'!F82</f>
        <v>0</v>
      </c>
      <c r="J18" s="59">
        <f>'Quarter 4'!E82</f>
        <v>0</v>
      </c>
      <c r="K18" s="59">
        <f>'Quarter 4'!F82</f>
        <v>0</v>
      </c>
      <c r="L18" s="59">
        <f>'Quarter 5'!E82</f>
        <v>0</v>
      </c>
      <c r="M18" s="59">
        <f>'Quarter 5'!F82</f>
        <v>0</v>
      </c>
      <c r="N18" s="59">
        <f>'Accounts Payable'!E82</f>
        <v>0</v>
      </c>
      <c r="O18" s="59">
        <f>'Accounts Payable'!F82</f>
        <v>0</v>
      </c>
      <c r="P18" s="60">
        <f t="shared" si="0"/>
        <v>0</v>
      </c>
      <c r="Q18" s="60">
        <f t="shared" si="1"/>
        <v>0</v>
      </c>
    </row>
    <row r="19" spans="1:17" ht="15" customHeight="1">
      <c r="A19" s="34" t="s">
        <v>7</v>
      </c>
      <c r="B19" s="91">
        <v>0</v>
      </c>
      <c r="C19" s="91">
        <v>0</v>
      </c>
      <c r="D19" s="58">
        <f>'Quarter 1'!E94</f>
        <v>0</v>
      </c>
      <c r="E19" s="59">
        <f>'Quarter 1'!F94</f>
        <v>0</v>
      </c>
      <c r="F19" s="58">
        <f>'Quarter 2'!E94</f>
        <v>0</v>
      </c>
      <c r="G19" s="59">
        <f>'Quarter 2'!F94</f>
        <v>0</v>
      </c>
      <c r="H19" s="59">
        <f>'Quarter 3'!E94</f>
        <v>0</v>
      </c>
      <c r="I19" s="59">
        <f>'Quarter 3'!F94</f>
        <v>0</v>
      </c>
      <c r="J19" s="59">
        <f>'Quarter 4'!E94</f>
        <v>0</v>
      </c>
      <c r="K19" s="59">
        <f>'Quarter 4'!F94</f>
        <v>0</v>
      </c>
      <c r="L19" s="59">
        <f>'Quarter 5'!E94</f>
        <v>0</v>
      </c>
      <c r="M19" s="59">
        <f>'Quarter 5'!F94</f>
        <v>0</v>
      </c>
      <c r="N19" s="59">
        <f>'Accounts Payable'!E94</f>
        <v>0</v>
      </c>
      <c r="O19" s="59">
        <f>'Accounts Payable'!F94</f>
        <v>0</v>
      </c>
      <c r="P19" s="60">
        <f t="shared" si="0"/>
        <v>0</v>
      </c>
      <c r="Q19" s="60">
        <f t="shared" si="1"/>
        <v>0</v>
      </c>
    </row>
    <row r="20" spans="1:17" ht="15" customHeight="1">
      <c r="A20" s="34" t="s">
        <v>47</v>
      </c>
      <c r="B20" s="91">
        <v>0</v>
      </c>
      <c r="C20" s="91">
        <v>0</v>
      </c>
      <c r="D20" s="58">
        <f>'Quarter 1'!E106</f>
        <v>0</v>
      </c>
      <c r="E20" s="59">
        <f>'Quarter 1'!F106</f>
        <v>0</v>
      </c>
      <c r="F20" s="59">
        <f>'Quarter 2'!E106</f>
        <v>0</v>
      </c>
      <c r="G20" s="59">
        <f>'Quarter 2'!F106</f>
        <v>0</v>
      </c>
      <c r="H20" s="59">
        <f>'Quarter 3'!E106</f>
        <v>0</v>
      </c>
      <c r="I20" s="59">
        <f>'Quarter 3'!F106</f>
        <v>0</v>
      </c>
      <c r="J20" s="59">
        <f>'Quarter 4'!E106</f>
        <v>0</v>
      </c>
      <c r="K20" s="59">
        <f>'Quarter 4'!F106</f>
        <v>0</v>
      </c>
      <c r="L20" s="59">
        <f>'Quarter 5'!E106</f>
        <v>0</v>
      </c>
      <c r="M20" s="59">
        <f>'Quarter 5'!F106</f>
        <v>0</v>
      </c>
      <c r="N20" s="59">
        <f>'Accounts Payable'!E106</f>
        <v>0</v>
      </c>
      <c r="O20" s="59">
        <f>'Accounts Payable'!F106</f>
        <v>0</v>
      </c>
      <c r="P20" s="60">
        <f t="shared" si="0"/>
        <v>0</v>
      </c>
      <c r="Q20" s="60">
        <f t="shared" si="1"/>
        <v>0</v>
      </c>
    </row>
    <row r="21" spans="1:17" ht="15" customHeight="1">
      <c r="A21" s="34" t="s">
        <v>4</v>
      </c>
      <c r="B21" s="91">
        <v>0</v>
      </c>
      <c r="C21" s="91">
        <v>0</v>
      </c>
      <c r="D21" s="58">
        <f>'Quarter 1'!E118</f>
        <v>0</v>
      </c>
      <c r="E21" s="59">
        <f>'Quarter 1'!F118</f>
        <v>0</v>
      </c>
      <c r="F21" s="59">
        <f>'Quarter 2'!E118</f>
        <v>0</v>
      </c>
      <c r="G21" s="59">
        <f>'Quarter 2'!F118</f>
        <v>0</v>
      </c>
      <c r="H21" s="59">
        <f>'Quarter 3'!E118</f>
        <v>0</v>
      </c>
      <c r="I21" s="59">
        <f>'Quarter 3'!F118</f>
        <v>0</v>
      </c>
      <c r="J21" s="59">
        <f>'Quarter 4'!E118</f>
        <v>0</v>
      </c>
      <c r="K21" s="59">
        <f>'Quarter 4'!F118</f>
        <v>0</v>
      </c>
      <c r="L21" s="59">
        <f>'Quarter 5'!E118</f>
        <v>0</v>
      </c>
      <c r="M21" s="59">
        <f>'Quarter 5'!F118</f>
        <v>0</v>
      </c>
      <c r="N21" s="59">
        <f>'Accounts Payable'!E118</f>
        <v>0</v>
      </c>
      <c r="O21" s="59">
        <f>'Accounts Payable'!F118</f>
        <v>0</v>
      </c>
      <c r="P21" s="60">
        <f t="shared" si="0"/>
        <v>0</v>
      </c>
      <c r="Q21" s="60">
        <f t="shared" si="1"/>
        <v>0</v>
      </c>
    </row>
    <row r="22" spans="1:17" ht="15" customHeight="1">
      <c r="A22" s="35" t="s">
        <v>5</v>
      </c>
      <c r="B22" s="60">
        <f>SUM(B13:B21)</f>
        <v>0</v>
      </c>
      <c r="C22" s="60">
        <f>SUM(C13:C21)</f>
        <v>0</v>
      </c>
      <c r="D22" s="60">
        <f t="shared" ref="D22:Q22" si="2">SUM(D13:D21)</f>
        <v>0</v>
      </c>
      <c r="E22" s="60">
        <f t="shared" si="2"/>
        <v>0</v>
      </c>
      <c r="F22" s="60">
        <f t="shared" si="2"/>
        <v>0</v>
      </c>
      <c r="G22" s="60">
        <f t="shared" si="2"/>
        <v>0</v>
      </c>
      <c r="H22" s="60">
        <f t="shared" si="2"/>
        <v>0</v>
      </c>
      <c r="I22" s="60">
        <f t="shared" si="2"/>
        <v>0</v>
      </c>
      <c r="J22" s="60">
        <f t="shared" si="2"/>
        <v>0</v>
      </c>
      <c r="K22" s="60">
        <f t="shared" si="2"/>
        <v>0</v>
      </c>
      <c r="L22" s="60">
        <f>SUM(L13:L21)</f>
        <v>0</v>
      </c>
      <c r="M22" s="60">
        <f>SUM(M13:M21)</f>
        <v>0</v>
      </c>
      <c r="N22" s="60">
        <f>SUM(N13:N21)</f>
        <v>0</v>
      </c>
      <c r="O22" s="60">
        <f>SUM(O13:O21)</f>
        <v>0</v>
      </c>
      <c r="P22" s="60">
        <f t="shared" si="2"/>
        <v>0</v>
      </c>
      <c r="Q22" s="60">
        <f t="shared" si="2"/>
        <v>0</v>
      </c>
    </row>
    <row r="23" spans="1:17" ht="15.75" customHeight="1">
      <c r="A23" s="157" t="s">
        <v>49</v>
      </c>
      <c r="B23" s="157"/>
      <c r="C23" s="157"/>
      <c r="D23" s="157"/>
      <c r="E23" s="157"/>
      <c r="F23" s="157"/>
      <c r="G23" s="157"/>
      <c r="H23" s="157"/>
      <c r="I23" s="157"/>
      <c r="J23" s="157"/>
      <c r="K23" s="157"/>
      <c r="L23" s="157"/>
      <c r="M23" s="157"/>
      <c r="N23" s="157"/>
      <c r="O23" s="157"/>
      <c r="P23" s="157"/>
      <c r="Q23" s="157"/>
    </row>
    <row r="24" spans="1:17" ht="21" customHeight="1">
      <c r="A24" s="158" t="s">
        <v>38</v>
      </c>
      <c r="B24" s="158"/>
      <c r="C24" s="158"/>
      <c r="D24" s="158"/>
      <c r="E24" s="158"/>
      <c r="F24" s="158"/>
      <c r="G24" s="158"/>
      <c r="H24" s="158"/>
      <c r="I24" s="158"/>
      <c r="J24" s="158"/>
      <c r="K24" s="158"/>
      <c r="L24" s="158"/>
      <c r="M24" s="158"/>
      <c r="N24" s="158"/>
      <c r="O24" s="158"/>
      <c r="P24" s="158"/>
      <c r="Q24" s="158"/>
    </row>
    <row r="25" spans="1:17" ht="21" customHeight="1">
      <c r="A25" s="158"/>
      <c r="B25" s="158"/>
      <c r="C25" s="158"/>
      <c r="D25" s="158"/>
      <c r="E25" s="158"/>
      <c r="F25" s="158"/>
      <c r="G25" s="158"/>
      <c r="H25" s="158"/>
      <c r="I25" s="158"/>
      <c r="J25" s="158"/>
      <c r="K25" s="158"/>
      <c r="L25" s="158"/>
      <c r="M25" s="158"/>
      <c r="N25" s="158"/>
      <c r="O25" s="158"/>
      <c r="P25" s="158"/>
      <c r="Q25" s="158"/>
    </row>
    <row r="26" spans="1:17" ht="10.5" customHeight="1">
      <c r="A26" s="158"/>
      <c r="B26" s="158"/>
      <c r="C26" s="158"/>
      <c r="D26" s="158"/>
      <c r="E26" s="158"/>
      <c r="F26" s="158"/>
      <c r="G26" s="158"/>
      <c r="H26" s="158"/>
      <c r="I26" s="158"/>
      <c r="J26" s="158"/>
      <c r="K26" s="158"/>
      <c r="L26" s="158"/>
      <c r="M26" s="158"/>
      <c r="N26" s="158"/>
      <c r="O26" s="158"/>
      <c r="P26" s="158"/>
      <c r="Q26" s="158"/>
    </row>
    <row r="27" spans="1:17" ht="21.75" customHeight="1">
      <c r="A27" s="156" t="s">
        <v>29</v>
      </c>
      <c r="B27" s="156"/>
      <c r="C27" s="156"/>
      <c r="D27" s="156"/>
      <c r="E27" s="156"/>
      <c r="F27" s="38"/>
      <c r="G27" s="38"/>
      <c r="H27" s="38"/>
      <c r="I27" s="38"/>
      <c r="J27" s="38"/>
      <c r="K27" s="38"/>
      <c r="L27" s="63"/>
      <c r="M27" s="63"/>
      <c r="N27" s="63"/>
      <c r="O27" s="63"/>
      <c r="P27" s="156" t="s">
        <v>2</v>
      </c>
      <c r="Q27" s="156"/>
    </row>
    <row r="28" spans="1:17" ht="21.75" customHeight="1">
      <c r="A28" s="171" t="s">
        <v>94</v>
      </c>
      <c r="B28" s="171"/>
      <c r="C28" s="171"/>
      <c r="D28" s="171"/>
      <c r="E28" s="171"/>
      <c r="F28" s="171"/>
      <c r="G28" s="171"/>
      <c r="H28" s="171"/>
      <c r="I28" s="171"/>
      <c r="J28" s="171"/>
      <c r="K28" s="171"/>
      <c r="L28" s="171"/>
      <c r="M28" s="171"/>
      <c r="N28" s="171"/>
      <c r="O28" s="171"/>
      <c r="P28" s="171"/>
      <c r="Q28" s="171"/>
    </row>
    <row r="29" spans="1:17" ht="14.1" customHeight="1">
      <c r="A29" s="170" t="s">
        <v>25</v>
      </c>
      <c r="B29" s="170"/>
      <c r="C29" s="170"/>
      <c r="D29" s="170"/>
      <c r="E29" s="170"/>
      <c r="F29" s="170"/>
      <c r="G29" s="170"/>
      <c r="H29" s="170"/>
      <c r="I29" s="170"/>
      <c r="J29" s="170"/>
      <c r="K29" s="170"/>
      <c r="L29" s="170"/>
      <c r="M29" s="170"/>
      <c r="N29" s="170"/>
      <c r="O29" s="170"/>
      <c r="P29" s="170"/>
      <c r="Q29" s="170"/>
    </row>
    <row r="30" spans="1:17" ht="14.1" customHeight="1">
      <c r="A30" s="170" t="s">
        <v>26</v>
      </c>
      <c r="B30" s="170"/>
      <c r="C30" s="170"/>
      <c r="D30" s="170"/>
      <c r="E30" s="170"/>
      <c r="F30" s="170"/>
      <c r="G30" s="170"/>
      <c r="H30" s="170"/>
      <c r="I30" s="170"/>
      <c r="J30" s="170"/>
      <c r="K30" s="170"/>
      <c r="L30" s="170"/>
      <c r="M30" s="170"/>
      <c r="N30" s="170"/>
      <c r="O30" s="170"/>
      <c r="P30" s="170"/>
      <c r="Q30" s="170"/>
    </row>
    <row r="31" spans="1:17" ht="14.1" customHeight="1">
      <c r="A31" s="170" t="s">
        <v>63</v>
      </c>
      <c r="B31" s="170"/>
      <c r="C31" s="170"/>
      <c r="D31" s="170"/>
      <c r="E31" s="170"/>
      <c r="F31" s="170"/>
      <c r="G31" s="170"/>
      <c r="H31" s="170"/>
      <c r="I31" s="170"/>
      <c r="J31" s="170"/>
      <c r="K31" s="170"/>
      <c r="L31" s="170"/>
      <c r="M31" s="170"/>
      <c r="N31" s="170"/>
      <c r="O31" s="170"/>
      <c r="P31" s="170"/>
      <c r="Q31" s="170"/>
    </row>
    <row r="32" spans="1:17" ht="14.1" customHeight="1">
      <c r="A32" s="170" t="s">
        <v>10</v>
      </c>
      <c r="B32" s="170"/>
      <c r="C32" s="170"/>
      <c r="D32" s="170"/>
      <c r="E32" s="170"/>
      <c r="F32" s="170"/>
      <c r="G32" s="170"/>
      <c r="H32" s="170"/>
      <c r="I32" s="170"/>
      <c r="J32" s="170"/>
      <c r="K32" s="170"/>
      <c r="L32" s="170"/>
      <c r="M32" s="170"/>
      <c r="N32" s="170"/>
      <c r="O32" s="170"/>
      <c r="P32" s="170"/>
      <c r="Q32" s="170"/>
    </row>
    <row r="33" spans="1:17" ht="14.1" customHeight="1">
      <c r="A33" s="170" t="s">
        <v>64</v>
      </c>
      <c r="B33" s="170"/>
      <c r="C33" s="170"/>
      <c r="D33" s="170"/>
      <c r="E33" s="170"/>
      <c r="F33" s="170"/>
      <c r="G33" s="170"/>
      <c r="H33" s="170"/>
      <c r="I33" s="170"/>
      <c r="J33" s="170"/>
      <c r="K33" s="170"/>
      <c r="L33" s="170"/>
      <c r="M33" s="170"/>
      <c r="N33" s="170"/>
      <c r="O33" s="170"/>
      <c r="P33" s="170"/>
      <c r="Q33" s="170"/>
    </row>
    <row r="34" spans="1:17" ht="29.25" customHeight="1">
      <c r="A34" s="169" t="s">
        <v>124</v>
      </c>
      <c r="B34" s="169"/>
      <c r="C34" s="169"/>
      <c r="D34" s="169"/>
      <c r="E34" s="169"/>
      <c r="F34" s="169"/>
      <c r="G34" s="169"/>
      <c r="H34" s="169"/>
      <c r="I34" s="169"/>
      <c r="J34" s="169"/>
      <c r="K34" s="169"/>
      <c r="L34" s="169"/>
      <c r="M34" s="169"/>
      <c r="N34" s="169"/>
      <c r="O34" s="169"/>
      <c r="P34" s="169"/>
      <c r="Q34" s="169"/>
    </row>
    <row r="35" spans="1:17">
      <c r="A35" s="17"/>
      <c r="B35" s="17"/>
      <c r="C35" s="17"/>
      <c r="D35" s="17"/>
      <c r="E35" s="17"/>
      <c r="F35" s="17"/>
      <c r="G35" s="17"/>
      <c r="H35" s="17"/>
      <c r="I35" s="17"/>
      <c r="J35" s="17"/>
      <c r="K35" s="17"/>
      <c r="L35" s="17"/>
      <c r="M35" s="17"/>
      <c r="N35" s="17"/>
      <c r="O35" s="17"/>
      <c r="P35" s="17"/>
      <c r="Q35" s="17"/>
    </row>
    <row r="36" spans="1:17">
      <c r="A36" s="17"/>
      <c r="B36" s="17"/>
      <c r="C36" s="17"/>
      <c r="D36" s="17"/>
      <c r="E36" s="17"/>
      <c r="F36" s="17"/>
      <c r="G36" s="17"/>
      <c r="H36" s="17"/>
      <c r="I36" s="17"/>
      <c r="J36" s="17"/>
      <c r="K36" s="17"/>
      <c r="L36" s="17"/>
      <c r="M36" s="17"/>
      <c r="N36" s="17"/>
      <c r="O36" s="17"/>
      <c r="P36" s="17"/>
      <c r="Q36" s="17"/>
    </row>
    <row r="37" spans="1:17">
      <c r="A37" s="17"/>
      <c r="B37" s="17"/>
      <c r="C37" s="17"/>
      <c r="D37" s="17"/>
      <c r="E37" s="17"/>
      <c r="F37" s="17"/>
      <c r="G37" s="17"/>
      <c r="H37" s="17"/>
      <c r="I37" s="17"/>
      <c r="J37" s="17"/>
      <c r="K37" s="17"/>
      <c r="L37" s="17"/>
      <c r="M37" s="17"/>
      <c r="N37" s="17"/>
      <c r="O37" s="17"/>
      <c r="P37" s="17"/>
      <c r="Q37" s="17"/>
    </row>
    <row r="38" spans="1:17">
      <c r="A38" s="17"/>
      <c r="B38" s="17"/>
      <c r="C38" s="17"/>
      <c r="D38" s="17"/>
      <c r="E38" s="17"/>
      <c r="F38" s="17"/>
      <c r="G38" s="17"/>
      <c r="H38" s="17"/>
      <c r="I38" s="17"/>
      <c r="J38" s="17"/>
      <c r="K38" s="17"/>
      <c r="L38" s="17"/>
      <c r="M38" s="17"/>
      <c r="N38" s="17"/>
      <c r="O38" s="17"/>
      <c r="P38" s="17"/>
      <c r="Q38" s="17"/>
    </row>
    <row r="39" spans="1:17">
      <c r="A39" s="17"/>
      <c r="B39" s="17"/>
      <c r="C39" s="17"/>
      <c r="D39" s="17"/>
      <c r="E39" s="17"/>
      <c r="F39" s="17"/>
      <c r="G39" s="17"/>
      <c r="H39" s="17"/>
      <c r="I39" s="17"/>
      <c r="J39" s="17"/>
      <c r="K39" s="17"/>
      <c r="L39" s="17"/>
      <c r="M39" s="17"/>
      <c r="N39" s="17"/>
      <c r="O39" s="17"/>
      <c r="P39" s="17"/>
      <c r="Q39" s="17"/>
    </row>
    <row r="40" spans="1:17">
      <c r="A40" s="17"/>
      <c r="B40" s="17"/>
      <c r="C40" s="17"/>
      <c r="D40" s="17"/>
      <c r="E40" s="17"/>
      <c r="F40" s="17"/>
      <c r="G40" s="17"/>
      <c r="H40" s="17"/>
      <c r="I40" s="17"/>
      <c r="J40" s="17"/>
      <c r="K40" s="17"/>
      <c r="L40" s="17"/>
      <c r="M40" s="17"/>
      <c r="N40" s="17"/>
      <c r="O40" s="17"/>
      <c r="P40" s="17"/>
      <c r="Q40" s="17"/>
    </row>
    <row r="41" spans="1:17">
      <c r="A41" s="17"/>
      <c r="B41" s="17"/>
      <c r="C41" s="17"/>
      <c r="D41" s="17"/>
      <c r="E41" s="17"/>
      <c r="F41" s="17"/>
      <c r="G41" s="17"/>
      <c r="H41" s="17"/>
      <c r="I41" s="17"/>
      <c r="J41" s="17"/>
      <c r="K41" s="17"/>
      <c r="L41" s="17"/>
      <c r="M41" s="17"/>
      <c r="N41" s="17"/>
      <c r="O41" s="17"/>
      <c r="P41" s="17"/>
      <c r="Q41" s="17"/>
    </row>
    <row r="42" spans="1:17">
      <c r="A42" s="17"/>
      <c r="B42" s="17"/>
      <c r="C42" s="17"/>
      <c r="D42" s="17"/>
      <c r="E42" s="17"/>
      <c r="F42" s="17"/>
      <c r="G42" s="17"/>
      <c r="H42" s="17"/>
      <c r="I42" s="17"/>
      <c r="J42" s="17"/>
      <c r="K42" s="17"/>
      <c r="L42" s="17"/>
      <c r="M42" s="17"/>
      <c r="N42" s="17"/>
      <c r="O42" s="17"/>
      <c r="P42" s="17"/>
      <c r="Q42" s="17"/>
    </row>
    <row r="43" spans="1:17">
      <c r="A43" s="17"/>
      <c r="B43" s="17"/>
      <c r="C43" s="17"/>
      <c r="D43" s="17"/>
      <c r="E43" s="17"/>
      <c r="F43" s="17"/>
      <c r="G43" s="17"/>
      <c r="H43" s="17"/>
      <c r="I43" s="17"/>
      <c r="J43" s="17"/>
      <c r="K43" s="17"/>
      <c r="L43" s="17"/>
      <c r="M43" s="17"/>
      <c r="N43" s="17"/>
      <c r="O43" s="17"/>
      <c r="P43" s="17"/>
      <c r="Q43" s="17"/>
    </row>
    <row r="44" spans="1:17">
      <c r="A44" s="17"/>
      <c r="B44" s="17"/>
      <c r="C44" s="17"/>
      <c r="D44" s="17"/>
      <c r="E44" s="17"/>
      <c r="F44" s="17"/>
      <c r="G44" s="17"/>
      <c r="H44" s="17"/>
      <c r="I44" s="17"/>
      <c r="J44" s="17"/>
      <c r="K44" s="17"/>
      <c r="L44" s="17"/>
      <c r="M44" s="17"/>
      <c r="N44" s="17"/>
      <c r="O44" s="17"/>
      <c r="P44" s="17"/>
      <c r="Q44" s="17"/>
    </row>
    <row r="45" spans="1:17">
      <c r="A45" s="17"/>
      <c r="B45" s="17"/>
      <c r="C45" s="17"/>
      <c r="D45" s="17"/>
      <c r="E45" s="17"/>
      <c r="F45" s="17"/>
      <c r="G45" s="17"/>
      <c r="H45" s="17"/>
      <c r="I45" s="17"/>
      <c r="J45" s="17"/>
      <c r="K45" s="17"/>
      <c r="L45" s="17"/>
      <c r="M45" s="17"/>
      <c r="N45" s="17"/>
      <c r="O45" s="17"/>
      <c r="P45" s="17"/>
      <c r="Q45" s="17"/>
    </row>
    <row r="46" spans="1:17">
      <c r="A46" s="17"/>
      <c r="B46" s="17"/>
      <c r="C46" s="17"/>
      <c r="D46" s="17"/>
      <c r="E46" s="17"/>
      <c r="F46" s="17"/>
      <c r="G46" s="17"/>
      <c r="H46" s="17"/>
      <c r="I46" s="17"/>
      <c r="J46" s="17"/>
      <c r="K46" s="17"/>
      <c r="L46" s="17"/>
      <c r="M46" s="17"/>
      <c r="N46" s="17"/>
      <c r="O46" s="17"/>
      <c r="P46" s="17"/>
      <c r="Q46" s="17"/>
    </row>
    <row r="47" spans="1:17">
      <c r="A47" s="17"/>
      <c r="B47" s="17"/>
      <c r="C47" s="17"/>
      <c r="D47" s="17"/>
      <c r="E47" s="17"/>
      <c r="F47" s="17"/>
      <c r="G47" s="17"/>
      <c r="H47" s="17"/>
      <c r="I47" s="17"/>
      <c r="J47" s="17"/>
      <c r="K47" s="17"/>
      <c r="L47" s="17"/>
      <c r="M47" s="17"/>
      <c r="N47" s="17"/>
      <c r="O47" s="17"/>
      <c r="P47" s="17"/>
      <c r="Q47" s="17"/>
    </row>
    <row r="48" spans="1:17">
      <c r="A48" s="17"/>
      <c r="B48" s="17"/>
      <c r="C48" s="17"/>
      <c r="D48" s="17"/>
      <c r="E48" s="17"/>
      <c r="F48" s="17"/>
      <c r="G48" s="17"/>
      <c r="H48" s="17"/>
      <c r="I48" s="17"/>
      <c r="J48" s="17"/>
      <c r="K48" s="17"/>
      <c r="L48" s="17"/>
      <c r="M48" s="17"/>
      <c r="N48" s="17"/>
      <c r="O48" s="17"/>
      <c r="P48" s="17"/>
      <c r="Q48" s="17"/>
    </row>
    <row r="49" spans="1:17">
      <c r="A49" s="17"/>
      <c r="B49" s="17"/>
      <c r="C49" s="17"/>
      <c r="D49" s="17"/>
      <c r="E49" s="17"/>
      <c r="F49" s="17"/>
      <c r="G49" s="17"/>
      <c r="H49" s="17"/>
      <c r="I49" s="17"/>
      <c r="J49" s="17"/>
      <c r="K49" s="17"/>
      <c r="L49" s="17"/>
      <c r="M49" s="17"/>
      <c r="N49" s="17"/>
      <c r="O49" s="17"/>
      <c r="P49" s="17"/>
      <c r="Q49" s="17"/>
    </row>
    <row r="50" spans="1:17">
      <c r="A50" s="17"/>
      <c r="B50" s="17"/>
      <c r="C50" s="17"/>
      <c r="D50" s="17"/>
      <c r="E50" s="17"/>
      <c r="F50" s="17"/>
      <c r="G50" s="17"/>
      <c r="H50" s="17"/>
      <c r="I50" s="17"/>
      <c r="J50" s="17"/>
      <c r="K50" s="17"/>
      <c r="L50" s="17"/>
      <c r="M50" s="17"/>
      <c r="N50" s="17"/>
      <c r="O50" s="17"/>
      <c r="P50" s="17"/>
      <c r="Q50" s="17"/>
    </row>
    <row r="51" spans="1:17">
      <c r="A51" s="17"/>
      <c r="B51" s="17"/>
      <c r="C51" s="17"/>
      <c r="D51" s="17"/>
      <c r="E51" s="17"/>
      <c r="F51" s="17"/>
      <c r="G51" s="17"/>
      <c r="H51" s="17"/>
      <c r="I51" s="17"/>
      <c r="J51" s="17"/>
      <c r="K51" s="17"/>
      <c r="L51" s="17"/>
      <c r="M51" s="17"/>
      <c r="N51" s="17"/>
      <c r="O51" s="17"/>
      <c r="P51" s="17"/>
      <c r="Q51" s="17"/>
    </row>
    <row r="52" spans="1:17">
      <c r="A52" s="17"/>
      <c r="B52" s="17"/>
      <c r="C52" s="17"/>
      <c r="D52" s="17"/>
      <c r="E52" s="17"/>
      <c r="F52" s="17"/>
      <c r="G52" s="17"/>
      <c r="H52" s="17"/>
      <c r="I52" s="17"/>
      <c r="J52" s="17"/>
      <c r="K52" s="17"/>
      <c r="L52" s="17"/>
      <c r="M52" s="17"/>
      <c r="N52" s="17"/>
      <c r="O52" s="17"/>
      <c r="P52" s="17"/>
      <c r="Q52" s="17"/>
    </row>
    <row r="53" spans="1:17">
      <c r="A53" s="17"/>
      <c r="B53" s="17"/>
      <c r="C53" s="17"/>
      <c r="D53" s="17"/>
      <c r="E53" s="17"/>
      <c r="F53" s="17"/>
      <c r="G53" s="17"/>
      <c r="H53" s="17"/>
      <c r="I53" s="17"/>
      <c r="J53" s="17"/>
      <c r="K53" s="17"/>
      <c r="L53" s="17"/>
      <c r="M53" s="17"/>
      <c r="N53" s="17"/>
      <c r="O53" s="17"/>
      <c r="P53" s="17"/>
      <c r="Q53" s="17"/>
    </row>
    <row r="54" spans="1:17">
      <c r="A54" s="17"/>
      <c r="B54" s="17"/>
      <c r="C54" s="17"/>
      <c r="D54" s="17"/>
      <c r="E54" s="17"/>
      <c r="F54" s="17"/>
      <c r="G54" s="17"/>
      <c r="H54" s="17"/>
      <c r="I54" s="17"/>
      <c r="J54" s="17"/>
      <c r="K54" s="17"/>
      <c r="L54" s="17"/>
      <c r="M54" s="17"/>
      <c r="N54" s="17"/>
      <c r="O54" s="17"/>
      <c r="P54" s="17"/>
      <c r="Q54" s="17"/>
    </row>
    <row r="55" spans="1:17">
      <c r="A55" s="17"/>
      <c r="B55" s="17"/>
      <c r="C55" s="17"/>
      <c r="D55" s="17"/>
      <c r="E55" s="17"/>
      <c r="F55" s="17"/>
      <c r="G55" s="17"/>
      <c r="H55" s="17"/>
      <c r="I55" s="17"/>
      <c r="J55" s="17"/>
      <c r="K55" s="17"/>
      <c r="L55" s="17"/>
      <c r="M55" s="17"/>
      <c r="N55" s="17"/>
      <c r="O55" s="17"/>
      <c r="P55" s="17"/>
      <c r="Q55" s="17"/>
    </row>
    <row r="56" spans="1:17">
      <c r="A56" s="17"/>
      <c r="B56" s="17"/>
      <c r="C56" s="17"/>
      <c r="D56" s="17"/>
      <c r="E56" s="17"/>
      <c r="F56" s="17"/>
      <c r="G56" s="17"/>
      <c r="H56" s="17"/>
      <c r="I56" s="17"/>
      <c r="J56" s="17"/>
      <c r="K56" s="17"/>
      <c r="L56" s="17"/>
      <c r="M56" s="17"/>
      <c r="N56" s="17"/>
      <c r="O56" s="17"/>
      <c r="P56" s="17"/>
      <c r="Q56" s="17"/>
    </row>
    <row r="57" spans="1:17">
      <c r="A57" s="17"/>
      <c r="B57" s="17"/>
      <c r="C57" s="17"/>
      <c r="D57" s="17"/>
      <c r="E57" s="17"/>
      <c r="F57" s="17"/>
      <c r="G57" s="17"/>
      <c r="H57" s="17"/>
      <c r="I57" s="17"/>
      <c r="J57" s="17"/>
      <c r="K57" s="17"/>
      <c r="L57" s="17"/>
      <c r="M57" s="17"/>
      <c r="N57" s="17"/>
      <c r="O57" s="17"/>
      <c r="P57" s="17"/>
      <c r="Q57" s="17"/>
    </row>
    <row r="58" spans="1:17">
      <c r="A58" s="17"/>
      <c r="B58" s="17"/>
      <c r="C58" s="17"/>
      <c r="D58" s="17"/>
      <c r="E58" s="17"/>
      <c r="F58" s="17"/>
      <c r="G58" s="17"/>
      <c r="H58" s="17"/>
      <c r="I58" s="17"/>
      <c r="J58" s="17"/>
      <c r="K58" s="17"/>
      <c r="L58" s="17"/>
      <c r="M58" s="17"/>
      <c r="N58" s="17"/>
      <c r="O58" s="17"/>
      <c r="P58" s="17"/>
      <c r="Q58" s="17"/>
    </row>
    <row r="59" spans="1:17">
      <c r="A59" s="17"/>
      <c r="B59" s="17"/>
      <c r="C59" s="17"/>
      <c r="D59" s="17"/>
      <c r="E59" s="17"/>
      <c r="F59" s="17"/>
      <c r="G59" s="17"/>
      <c r="H59" s="17"/>
      <c r="I59" s="17"/>
      <c r="J59" s="17"/>
      <c r="K59" s="17"/>
      <c r="L59" s="17"/>
      <c r="M59" s="17"/>
      <c r="N59" s="17"/>
      <c r="O59" s="17"/>
      <c r="P59" s="17"/>
      <c r="Q59" s="17"/>
    </row>
    <row r="60" spans="1:17">
      <c r="A60" s="17"/>
      <c r="B60" s="17"/>
      <c r="C60" s="17"/>
      <c r="D60" s="17"/>
      <c r="E60" s="17"/>
      <c r="F60" s="17"/>
      <c r="G60" s="17"/>
      <c r="H60" s="17"/>
      <c r="I60" s="17"/>
      <c r="J60" s="17"/>
      <c r="K60" s="17"/>
      <c r="L60" s="17"/>
      <c r="M60" s="17"/>
      <c r="N60" s="17"/>
      <c r="O60" s="17"/>
      <c r="P60" s="17"/>
      <c r="Q60" s="17"/>
    </row>
    <row r="61" spans="1:17">
      <c r="A61" s="17"/>
      <c r="B61" s="17"/>
      <c r="C61" s="17"/>
      <c r="D61" s="17"/>
      <c r="E61" s="17"/>
      <c r="F61" s="17"/>
      <c r="G61" s="17"/>
      <c r="H61" s="17"/>
      <c r="I61" s="17"/>
      <c r="J61" s="17"/>
      <c r="K61" s="17"/>
      <c r="L61" s="17"/>
      <c r="M61" s="17"/>
      <c r="N61" s="17"/>
      <c r="O61" s="17"/>
      <c r="P61" s="17"/>
      <c r="Q61" s="17"/>
    </row>
    <row r="62" spans="1:17">
      <c r="A62" s="17"/>
      <c r="B62" s="17"/>
      <c r="C62" s="17"/>
      <c r="D62" s="17"/>
      <c r="E62" s="17"/>
      <c r="F62" s="17"/>
      <c r="G62" s="17"/>
      <c r="H62" s="17"/>
      <c r="I62" s="17"/>
      <c r="J62" s="17"/>
      <c r="K62" s="17"/>
      <c r="L62" s="17"/>
      <c r="M62" s="17"/>
      <c r="N62" s="17"/>
      <c r="O62" s="17"/>
      <c r="P62" s="17"/>
      <c r="Q62" s="17"/>
    </row>
    <row r="63" spans="1:17">
      <c r="A63" s="17"/>
      <c r="B63" s="17"/>
      <c r="C63" s="17"/>
      <c r="D63" s="17"/>
      <c r="E63" s="17"/>
      <c r="F63" s="17"/>
      <c r="G63" s="17"/>
      <c r="H63" s="17"/>
      <c r="I63" s="17"/>
      <c r="J63" s="17"/>
      <c r="K63" s="17"/>
      <c r="L63" s="17"/>
      <c r="M63" s="17"/>
      <c r="N63" s="17"/>
      <c r="O63" s="17"/>
      <c r="P63" s="17"/>
      <c r="Q63" s="17"/>
    </row>
    <row r="64" spans="1:17">
      <c r="A64" s="17"/>
      <c r="B64" s="17"/>
      <c r="C64" s="17"/>
      <c r="D64" s="17"/>
      <c r="E64" s="17"/>
      <c r="F64" s="17"/>
      <c r="G64" s="17"/>
      <c r="H64" s="17"/>
      <c r="I64" s="17"/>
      <c r="J64" s="17"/>
      <c r="K64" s="17"/>
      <c r="L64" s="17"/>
      <c r="M64" s="17"/>
      <c r="N64" s="17"/>
      <c r="O64" s="17"/>
      <c r="P64" s="17"/>
      <c r="Q64" s="17"/>
    </row>
    <row r="65" spans="1:17">
      <c r="A65" s="17"/>
      <c r="B65" s="17"/>
      <c r="C65" s="17"/>
      <c r="D65" s="17"/>
      <c r="E65" s="17"/>
      <c r="F65" s="17"/>
      <c r="G65" s="17"/>
      <c r="H65" s="17"/>
      <c r="I65" s="17"/>
      <c r="J65" s="17"/>
      <c r="K65" s="17"/>
      <c r="L65" s="17"/>
      <c r="M65" s="17"/>
      <c r="N65" s="17"/>
      <c r="O65" s="17"/>
      <c r="P65" s="17"/>
      <c r="Q65" s="17"/>
    </row>
    <row r="66" spans="1:17">
      <c r="A66" s="17"/>
      <c r="B66" s="17"/>
      <c r="C66" s="17"/>
      <c r="D66" s="17"/>
      <c r="E66" s="17"/>
      <c r="F66" s="17"/>
      <c r="G66" s="17"/>
      <c r="H66" s="17"/>
      <c r="I66" s="17"/>
      <c r="J66" s="17"/>
      <c r="K66" s="17"/>
      <c r="L66" s="17"/>
      <c r="M66" s="17"/>
      <c r="N66" s="17"/>
      <c r="O66" s="17"/>
      <c r="P66" s="17"/>
      <c r="Q66" s="17"/>
    </row>
    <row r="67" spans="1:17">
      <c r="A67" s="17"/>
      <c r="B67" s="17"/>
      <c r="C67" s="17"/>
      <c r="D67" s="17"/>
      <c r="E67" s="17"/>
      <c r="F67" s="17"/>
      <c r="G67" s="17"/>
      <c r="H67" s="17"/>
      <c r="I67" s="17"/>
      <c r="J67" s="17"/>
      <c r="K67" s="17"/>
      <c r="L67" s="17"/>
      <c r="M67" s="17"/>
      <c r="N67" s="17"/>
      <c r="O67" s="17"/>
      <c r="P67" s="17"/>
      <c r="Q67" s="17"/>
    </row>
    <row r="68" spans="1:17">
      <c r="A68" s="17"/>
      <c r="B68" s="17"/>
      <c r="C68" s="17"/>
      <c r="D68" s="17"/>
      <c r="E68" s="17"/>
      <c r="F68" s="17"/>
      <c r="G68" s="17"/>
      <c r="H68" s="17"/>
      <c r="I68" s="17"/>
      <c r="J68" s="17"/>
      <c r="K68" s="17"/>
      <c r="L68" s="17"/>
      <c r="M68" s="17"/>
      <c r="N68" s="17"/>
      <c r="O68" s="17"/>
      <c r="P68" s="17"/>
      <c r="Q68" s="17"/>
    </row>
    <row r="69" spans="1:17">
      <c r="A69" s="17"/>
      <c r="B69" s="17"/>
      <c r="C69" s="17"/>
      <c r="D69" s="17"/>
      <c r="E69" s="17"/>
      <c r="F69" s="17"/>
      <c r="G69" s="17"/>
      <c r="H69" s="17"/>
      <c r="I69" s="17"/>
      <c r="J69" s="17"/>
      <c r="K69" s="17"/>
      <c r="L69" s="17"/>
      <c r="M69" s="17"/>
      <c r="N69" s="17"/>
      <c r="O69" s="17"/>
      <c r="P69" s="17"/>
      <c r="Q69" s="17"/>
    </row>
    <row r="70" spans="1:17">
      <c r="A70" s="17"/>
      <c r="B70" s="17"/>
      <c r="C70" s="17"/>
      <c r="D70" s="17"/>
      <c r="E70" s="17"/>
      <c r="F70" s="17"/>
      <c r="G70" s="17"/>
      <c r="H70" s="17"/>
      <c r="I70" s="17"/>
      <c r="J70" s="17"/>
      <c r="K70" s="17"/>
      <c r="L70" s="17"/>
      <c r="M70" s="17"/>
      <c r="N70" s="17"/>
      <c r="O70" s="17"/>
      <c r="P70" s="17"/>
      <c r="Q70" s="17"/>
    </row>
    <row r="71" spans="1:17">
      <c r="A71" s="17"/>
      <c r="B71" s="17"/>
      <c r="C71" s="17"/>
      <c r="D71" s="17"/>
      <c r="E71" s="17"/>
      <c r="F71" s="17"/>
      <c r="G71" s="17"/>
      <c r="H71" s="17"/>
      <c r="I71" s="17"/>
      <c r="J71" s="17"/>
      <c r="K71" s="17"/>
      <c r="L71" s="17"/>
      <c r="M71" s="17"/>
      <c r="N71" s="17"/>
      <c r="O71" s="17"/>
      <c r="P71" s="17"/>
      <c r="Q71" s="17"/>
    </row>
    <row r="72" spans="1:17">
      <c r="A72" s="17"/>
      <c r="B72" s="17"/>
      <c r="C72" s="17"/>
      <c r="D72" s="17"/>
      <c r="E72" s="17"/>
      <c r="F72" s="17"/>
      <c r="G72" s="17"/>
      <c r="H72" s="17"/>
      <c r="I72" s="17"/>
      <c r="J72" s="17"/>
      <c r="K72" s="17"/>
      <c r="L72" s="17"/>
      <c r="M72" s="17"/>
      <c r="N72" s="17"/>
      <c r="O72" s="17"/>
      <c r="P72" s="17"/>
      <c r="Q72" s="17"/>
    </row>
    <row r="73" spans="1:17">
      <c r="A73" s="17"/>
      <c r="B73" s="17"/>
      <c r="C73" s="17"/>
      <c r="D73" s="17"/>
      <c r="E73" s="17"/>
      <c r="F73" s="17"/>
      <c r="G73" s="17"/>
      <c r="H73" s="17"/>
      <c r="I73" s="17"/>
      <c r="J73" s="17"/>
      <c r="K73" s="17"/>
      <c r="L73" s="17"/>
      <c r="M73" s="17"/>
      <c r="N73" s="17"/>
      <c r="O73" s="17"/>
      <c r="P73" s="17"/>
      <c r="Q73" s="17"/>
    </row>
    <row r="74" spans="1:17">
      <c r="A74" s="17"/>
      <c r="B74" s="17"/>
      <c r="C74" s="17"/>
      <c r="D74" s="17"/>
      <c r="E74" s="17"/>
      <c r="F74" s="17"/>
      <c r="G74" s="17"/>
      <c r="H74" s="17"/>
      <c r="I74" s="17"/>
      <c r="J74" s="17"/>
      <c r="K74" s="17"/>
      <c r="L74" s="17"/>
      <c r="M74" s="17"/>
      <c r="N74" s="17"/>
      <c r="O74" s="17"/>
      <c r="P74" s="17"/>
      <c r="Q74" s="17"/>
    </row>
    <row r="75" spans="1:17">
      <c r="A75" s="17"/>
      <c r="B75" s="17"/>
      <c r="C75" s="17"/>
      <c r="D75" s="17"/>
      <c r="E75" s="17"/>
      <c r="F75" s="17"/>
      <c r="G75" s="17"/>
      <c r="H75" s="17"/>
      <c r="I75" s="17"/>
      <c r="J75" s="17"/>
      <c r="K75" s="17"/>
      <c r="L75" s="17"/>
      <c r="M75" s="17"/>
      <c r="N75" s="17"/>
      <c r="O75" s="17"/>
      <c r="P75" s="17"/>
      <c r="Q75" s="17"/>
    </row>
    <row r="76" spans="1:17">
      <c r="A76" s="17"/>
      <c r="B76" s="17"/>
      <c r="C76" s="17"/>
      <c r="D76" s="17"/>
      <c r="E76" s="17"/>
      <c r="F76" s="17"/>
      <c r="G76" s="17"/>
      <c r="H76" s="17"/>
      <c r="I76" s="17"/>
      <c r="J76" s="17"/>
      <c r="K76" s="17"/>
      <c r="L76" s="17"/>
      <c r="M76" s="17"/>
      <c r="N76" s="17"/>
      <c r="O76" s="17"/>
      <c r="P76" s="17"/>
      <c r="Q76" s="17"/>
    </row>
    <row r="77" spans="1:17">
      <c r="A77" s="17"/>
      <c r="B77" s="17"/>
      <c r="C77" s="17"/>
      <c r="D77" s="17"/>
      <c r="E77" s="17"/>
      <c r="F77" s="17"/>
      <c r="G77" s="17"/>
      <c r="H77" s="17"/>
      <c r="I77" s="17"/>
      <c r="J77" s="17"/>
      <c r="K77" s="17"/>
      <c r="L77" s="17"/>
      <c r="M77" s="17"/>
      <c r="N77" s="17"/>
      <c r="O77" s="17"/>
      <c r="P77" s="17"/>
      <c r="Q77" s="17"/>
    </row>
    <row r="78" spans="1:17">
      <c r="A78" s="17"/>
      <c r="B78" s="17"/>
      <c r="C78" s="17"/>
      <c r="D78" s="17"/>
      <c r="E78" s="17"/>
      <c r="F78" s="17"/>
      <c r="G78" s="17"/>
      <c r="H78" s="17"/>
      <c r="I78" s="17"/>
      <c r="J78" s="17"/>
      <c r="K78" s="17"/>
      <c r="L78" s="17"/>
      <c r="M78" s="17"/>
      <c r="N78" s="17"/>
      <c r="O78" s="17"/>
      <c r="P78" s="17"/>
      <c r="Q78" s="17"/>
    </row>
    <row r="79" spans="1:17">
      <c r="A79" s="17"/>
      <c r="B79" s="17"/>
      <c r="C79" s="17"/>
      <c r="D79" s="17"/>
      <c r="E79" s="17"/>
      <c r="F79" s="17"/>
      <c r="G79" s="17"/>
      <c r="H79" s="17"/>
      <c r="I79" s="17"/>
      <c r="J79" s="17"/>
      <c r="K79" s="17"/>
      <c r="L79" s="17"/>
      <c r="M79" s="17"/>
      <c r="N79" s="17"/>
      <c r="O79" s="17"/>
      <c r="P79" s="17"/>
      <c r="Q79" s="17"/>
    </row>
    <row r="80" spans="1:17">
      <c r="A80" s="17"/>
      <c r="B80" s="17"/>
      <c r="C80" s="17"/>
      <c r="D80" s="17"/>
      <c r="E80" s="17"/>
      <c r="F80" s="17"/>
      <c r="G80" s="17"/>
      <c r="H80" s="17"/>
      <c r="I80" s="17"/>
      <c r="J80" s="17"/>
      <c r="K80" s="17"/>
      <c r="L80" s="17"/>
      <c r="M80" s="17"/>
      <c r="N80" s="17"/>
      <c r="O80" s="17"/>
      <c r="P80" s="17"/>
      <c r="Q80" s="17"/>
    </row>
    <row r="81" spans="1:17">
      <c r="A81" s="17"/>
      <c r="B81" s="17"/>
      <c r="C81" s="17"/>
      <c r="D81" s="17"/>
      <c r="E81" s="17"/>
      <c r="F81" s="17"/>
      <c r="G81" s="17"/>
      <c r="H81" s="17"/>
      <c r="I81" s="17"/>
      <c r="J81" s="17"/>
      <c r="K81" s="17"/>
      <c r="L81" s="17"/>
      <c r="M81" s="17"/>
      <c r="N81" s="17"/>
      <c r="O81" s="17"/>
      <c r="P81" s="17"/>
      <c r="Q81" s="17"/>
    </row>
    <row r="82" spans="1:17">
      <c r="A82" s="17"/>
      <c r="B82" s="17"/>
      <c r="C82" s="17"/>
      <c r="D82" s="17"/>
      <c r="E82" s="17"/>
      <c r="F82" s="17"/>
      <c r="G82" s="17"/>
      <c r="H82" s="17"/>
      <c r="I82" s="17"/>
      <c r="J82" s="17"/>
      <c r="K82" s="17"/>
      <c r="L82" s="17"/>
      <c r="M82" s="17"/>
      <c r="N82" s="17"/>
      <c r="O82" s="17"/>
      <c r="P82" s="17"/>
      <c r="Q82" s="17"/>
    </row>
    <row r="83" spans="1:17">
      <c r="A83" s="17"/>
      <c r="B83" s="17"/>
      <c r="C83" s="17"/>
      <c r="D83" s="17"/>
      <c r="E83" s="17"/>
      <c r="F83" s="17"/>
      <c r="G83" s="17"/>
      <c r="H83" s="17"/>
      <c r="I83" s="17"/>
      <c r="J83" s="17"/>
      <c r="K83" s="17"/>
      <c r="L83" s="17"/>
      <c r="M83" s="17"/>
      <c r="N83" s="17"/>
      <c r="O83" s="17"/>
      <c r="P83" s="17"/>
      <c r="Q83" s="17"/>
    </row>
    <row r="84" spans="1:17">
      <c r="A84" s="17"/>
      <c r="B84" s="17"/>
      <c r="C84" s="17"/>
      <c r="D84" s="17"/>
      <c r="E84" s="17"/>
      <c r="F84" s="17"/>
      <c r="G84" s="17"/>
      <c r="H84" s="17"/>
      <c r="I84" s="17"/>
      <c r="J84" s="17"/>
      <c r="K84" s="17"/>
      <c r="L84" s="17"/>
      <c r="M84" s="17"/>
      <c r="N84" s="17"/>
      <c r="O84" s="17"/>
      <c r="P84" s="17"/>
      <c r="Q84" s="17"/>
    </row>
    <row r="85" spans="1:17">
      <c r="A85" s="17"/>
      <c r="B85" s="17"/>
      <c r="C85" s="17"/>
      <c r="D85" s="17"/>
      <c r="E85" s="17"/>
      <c r="F85" s="17"/>
      <c r="G85" s="17"/>
      <c r="H85" s="17"/>
      <c r="I85" s="17"/>
      <c r="J85" s="17"/>
      <c r="K85" s="17"/>
      <c r="L85" s="17"/>
      <c r="M85" s="17"/>
      <c r="N85" s="17"/>
      <c r="O85" s="17"/>
      <c r="P85" s="17"/>
      <c r="Q85" s="17"/>
    </row>
    <row r="86" spans="1:17">
      <c r="A86" s="17"/>
      <c r="B86" s="17"/>
      <c r="C86" s="17"/>
      <c r="D86" s="17"/>
      <c r="E86" s="17"/>
      <c r="F86" s="17"/>
      <c r="G86" s="17"/>
      <c r="H86" s="17"/>
      <c r="I86" s="17"/>
      <c r="J86" s="17"/>
      <c r="K86" s="17"/>
      <c r="L86" s="17"/>
      <c r="M86" s="17"/>
      <c r="N86" s="17"/>
      <c r="O86" s="17"/>
      <c r="P86" s="17"/>
      <c r="Q86" s="17"/>
    </row>
    <row r="87" spans="1:17">
      <c r="A87" s="17"/>
      <c r="B87" s="17"/>
      <c r="C87" s="17"/>
      <c r="D87" s="17"/>
      <c r="E87" s="17"/>
      <c r="F87" s="17"/>
      <c r="G87" s="17"/>
      <c r="H87" s="17"/>
      <c r="I87" s="17"/>
      <c r="J87" s="17"/>
      <c r="K87" s="17"/>
      <c r="L87" s="17"/>
      <c r="M87" s="17"/>
      <c r="N87" s="17"/>
      <c r="O87" s="17"/>
      <c r="P87" s="17"/>
      <c r="Q87" s="17"/>
    </row>
    <row r="88" spans="1:17">
      <c r="A88" s="17"/>
      <c r="B88" s="17"/>
      <c r="C88" s="17"/>
      <c r="D88" s="17"/>
      <c r="E88" s="17"/>
      <c r="F88" s="17"/>
      <c r="G88" s="17"/>
      <c r="H88" s="17"/>
      <c r="I88" s="17"/>
      <c r="J88" s="17"/>
      <c r="K88" s="17"/>
      <c r="L88" s="17"/>
      <c r="M88" s="17"/>
      <c r="N88" s="17"/>
      <c r="O88" s="17"/>
      <c r="P88" s="17"/>
      <c r="Q88" s="17"/>
    </row>
    <row r="89" spans="1:17">
      <c r="A89" s="17"/>
      <c r="B89" s="17"/>
      <c r="C89" s="17"/>
      <c r="D89" s="17"/>
      <c r="E89" s="17"/>
      <c r="F89" s="17"/>
      <c r="G89" s="17"/>
      <c r="H89" s="17"/>
      <c r="I89" s="17"/>
      <c r="J89" s="17"/>
      <c r="K89" s="17"/>
      <c r="L89" s="17"/>
      <c r="M89" s="17"/>
      <c r="N89" s="17"/>
      <c r="O89" s="17"/>
      <c r="P89" s="17"/>
      <c r="Q89" s="17"/>
    </row>
    <row r="90" spans="1:17">
      <c r="A90" s="17"/>
      <c r="B90" s="17"/>
      <c r="C90" s="17"/>
      <c r="D90" s="17"/>
      <c r="E90" s="17"/>
      <c r="F90" s="17"/>
      <c r="G90" s="17"/>
      <c r="H90" s="17"/>
      <c r="I90" s="17"/>
      <c r="J90" s="17"/>
      <c r="K90" s="17"/>
      <c r="L90" s="17"/>
      <c r="M90" s="17"/>
      <c r="N90" s="17"/>
      <c r="O90" s="17"/>
      <c r="P90" s="17"/>
      <c r="Q90" s="17"/>
    </row>
    <row r="91" spans="1:17">
      <c r="A91" s="17"/>
      <c r="B91" s="17"/>
      <c r="C91" s="17"/>
      <c r="D91" s="17"/>
      <c r="E91" s="17"/>
      <c r="F91" s="17"/>
      <c r="G91" s="17"/>
      <c r="H91" s="17"/>
      <c r="I91" s="17"/>
      <c r="J91" s="17"/>
      <c r="K91" s="17"/>
      <c r="L91" s="17"/>
      <c r="M91" s="17"/>
      <c r="N91" s="17"/>
      <c r="O91" s="17"/>
      <c r="P91" s="17"/>
      <c r="Q91" s="17"/>
    </row>
    <row r="92" spans="1:17">
      <c r="A92" s="17"/>
      <c r="B92" s="17"/>
      <c r="C92" s="17"/>
      <c r="D92" s="17"/>
      <c r="E92" s="17"/>
      <c r="F92" s="17"/>
      <c r="G92" s="17"/>
      <c r="H92" s="17"/>
      <c r="I92" s="17"/>
      <c r="J92" s="17"/>
      <c r="K92" s="17"/>
      <c r="L92" s="17"/>
      <c r="M92" s="17"/>
      <c r="N92" s="17"/>
      <c r="O92" s="17"/>
      <c r="P92" s="17"/>
      <c r="Q92" s="17"/>
    </row>
    <row r="93" spans="1:17">
      <c r="A93" s="17"/>
      <c r="B93" s="17"/>
      <c r="C93" s="17"/>
      <c r="D93" s="17"/>
      <c r="E93" s="17"/>
      <c r="F93" s="17"/>
      <c r="G93" s="17"/>
      <c r="H93" s="17"/>
      <c r="I93" s="17"/>
      <c r="J93" s="17"/>
      <c r="K93" s="17"/>
      <c r="L93" s="17"/>
      <c r="M93" s="17"/>
      <c r="N93" s="17"/>
      <c r="O93" s="17"/>
      <c r="P93" s="17"/>
      <c r="Q93" s="17"/>
    </row>
    <row r="94" spans="1:17">
      <c r="A94" s="17"/>
      <c r="B94" s="17"/>
      <c r="C94" s="17"/>
      <c r="D94" s="17"/>
      <c r="E94" s="17"/>
      <c r="F94" s="17"/>
      <c r="G94" s="17"/>
      <c r="H94" s="17"/>
      <c r="I94" s="17"/>
      <c r="J94" s="17"/>
      <c r="K94" s="17"/>
      <c r="L94" s="17"/>
      <c r="M94" s="17"/>
      <c r="N94" s="17"/>
      <c r="O94" s="17"/>
      <c r="P94" s="17"/>
      <c r="Q94" s="17"/>
    </row>
    <row r="95" spans="1:17">
      <c r="A95" s="17"/>
      <c r="B95" s="17"/>
      <c r="C95" s="17"/>
      <c r="D95" s="17"/>
      <c r="E95" s="17"/>
      <c r="F95" s="17"/>
      <c r="G95" s="17"/>
      <c r="H95" s="17"/>
      <c r="I95" s="17"/>
      <c r="J95" s="17"/>
      <c r="K95" s="17"/>
      <c r="L95" s="17"/>
      <c r="M95" s="17"/>
      <c r="N95" s="17"/>
      <c r="O95" s="17"/>
      <c r="P95" s="17"/>
      <c r="Q95" s="17"/>
    </row>
    <row r="96" spans="1:17">
      <c r="A96" s="17"/>
      <c r="B96" s="17"/>
      <c r="C96" s="17"/>
      <c r="D96" s="17"/>
      <c r="E96" s="17"/>
      <c r="F96" s="17"/>
      <c r="G96" s="17"/>
      <c r="H96" s="17"/>
      <c r="I96" s="17"/>
      <c r="J96" s="17"/>
      <c r="K96" s="17"/>
      <c r="L96" s="17"/>
      <c r="M96" s="17"/>
      <c r="N96" s="17"/>
      <c r="O96" s="17"/>
      <c r="P96" s="17"/>
      <c r="Q96" s="17"/>
    </row>
    <row r="97" spans="1:17">
      <c r="A97" s="17"/>
      <c r="B97" s="17"/>
      <c r="C97" s="17"/>
      <c r="D97" s="17"/>
      <c r="E97" s="17"/>
      <c r="F97" s="17"/>
      <c r="G97" s="17"/>
      <c r="H97" s="17"/>
      <c r="I97" s="17"/>
      <c r="J97" s="17"/>
      <c r="K97" s="17"/>
      <c r="L97" s="17"/>
      <c r="M97" s="17"/>
      <c r="N97" s="17"/>
      <c r="O97" s="17"/>
      <c r="P97" s="17"/>
      <c r="Q97" s="17"/>
    </row>
    <row r="98" spans="1:17">
      <c r="A98" s="17"/>
      <c r="B98" s="17"/>
      <c r="C98" s="17"/>
      <c r="D98" s="17"/>
      <c r="E98" s="17"/>
      <c r="F98" s="17"/>
      <c r="G98" s="17"/>
      <c r="H98" s="17"/>
      <c r="I98" s="17"/>
      <c r="J98" s="17"/>
      <c r="K98" s="17"/>
      <c r="L98" s="17"/>
      <c r="M98" s="17"/>
      <c r="N98" s="17"/>
      <c r="O98" s="17"/>
      <c r="P98" s="17"/>
      <c r="Q98" s="17"/>
    </row>
    <row r="99" spans="1:17">
      <c r="A99" s="17"/>
      <c r="B99" s="17"/>
      <c r="C99" s="17"/>
      <c r="D99" s="17"/>
      <c r="E99" s="17"/>
      <c r="F99" s="17"/>
      <c r="G99" s="17"/>
      <c r="H99" s="17"/>
      <c r="I99" s="17"/>
      <c r="J99" s="17"/>
      <c r="K99" s="17"/>
      <c r="L99" s="17"/>
      <c r="M99" s="17"/>
      <c r="N99" s="17"/>
      <c r="O99" s="17"/>
      <c r="P99" s="17"/>
      <c r="Q99" s="17"/>
    </row>
    <row r="100" spans="1:17">
      <c r="A100" s="17"/>
      <c r="B100" s="17"/>
      <c r="C100" s="17"/>
      <c r="D100" s="17"/>
      <c r="E100" s="17"/>
      <c r="F100" s="17"/>
      <c r="G100" s="17"/>
      <c r="H100" s="17"/>
      <c r="I100" s="17"/>
      <c r="J100" s="17"/>
      <c r="K100" s="17"/>
      <c r="L100" s="17"/>
      <c r="M100" s="17"/>
      <c r="N100" s="17"/>
      <c r="O100" s="17"/>
      <c r="P100" s="17"/>
      <c r="Q100" s="17"/>
    </row>
    <row r="101" spans="1:17">
      <c r="A101" s="17"/>
      <c r="B101" s="17"/>
      <c r="C101" s="17"/>
      <c r="D101" s="17"/>
      <c r="E101" s="17"/>
      <c r="F101" s="17"/>
      <c r="G101" s="17"/>
      <c r="H101" s="17"/>
      <c r="I101" s="17"/>
      <c r="J101" s="17"/>
      <c r="K101" s="17"/>
      <c r="L101" s="17"/>
      <c r="M101" s="17"/>
      <c r="N101" s="17"/>
      <c r="O101" s="17"/>
      <c r="P101" s="17"/>
      <c r="Q101" s="17"/>
    </row>
    <row r="102" spans="1:17">
      <c r="A102" s="17"/>
      <c r="B102" s="17"/>
      <c r="C102" s="17"/>
      <c r="D102" s="17"/>
      <c r="E102" s="17"/>
      <c r="F102" s="17"/>
      <c r="G102" s="17"/>
      <c r="H102" s="17"/>
      <c r="I102" s="17"/>
      <c r="J102" s="17"/>
      <c r="K102" s="17"/>
      <c r="L102" s="17"/>
      <c r="M102" s="17"/>
      <c r="N102" s="17"/>
      <c r="O102" s="17"/>
      <c r="P102" s="17"/>
      <c r="Q102" s="17"/>
    </row>
    <row r="103" spans="1:17">
      <c r="A103" s="17"/>
      <c r="B103" s="17"/>
      <c r="C103" s="17"/>
      <c r="D103" s="17"/>
      <c r="E103" s="17"/>
      <c r="F103" s="17"/>
      <c r="G103" s="17"/>
      <c r="H103" s="17"/>
      <c r="I103" s="17"/>
      <c r="J103" s="17"/>
      <c r="K103" s="17"/>
      <c r="L103" s="17"/>
      <c r="M103" s="17"/>
      <c r="N103" s="17"/>
      <c r="O103" s="17"/>
      <c r="P103" s="17"/>
      <c r="Q103" s="17"/>
    </row>
    <row r="104" spans="1:17">
      <c r="A104" s="17"/>
      <c r="B104" s="17"/>
      <c r="C104" s="17"/>
      <c r="D104" s="17"/>
      <c r="E104" s="17"/>
      <c r="F104" s="17"/>
      <c r="G104" s="17"/>
      <c r="H104" s="17"/>
      <c r="I104" s="17"/>
      <c r="J104" s="17"/>
      <c r="K104" s="17"/>
      <c r="L104" s="17"/>
      <c r="M104" s="17"/>
      <c r="N104" s="17"/>
      <c r="O104" s="17"/>
      <c r="P104" s="17"/>
      <c r="Q104" s="17"/>
    </row>
    <row r="105" spans="1:17">
      <c r="A105" s="17"/>
      <c r="B105" s="17"/>
      <c r="C105" s="17"/>
      <c r="D105" s="17"/>
      <c r="E105" s="17"/>
      <c r="F105" s="17"/>
      <c r="G105" s="17"/>
      <c r="H105" s="17"/>
      <c r="I105" s="17"/>
      <c r="J105" s="17"/>
      <c r="K105" s="17"/>
      <c r="L105" s="17"/>
      <c r="M105" s="17"/>
      <c r="N105" s="17"/>
      <c r="O105" s="17"/>
      <c r="P105" s="17"/>
      <c r="Q105" s="17"/>
    </row>
    <row r="106" spans="1:17">
      <c r="A106" s="17"/>
      <c r="B106" s="17"/>
      <c r="C106" s="17"/>
      <c r="D106" s="17"/>
      <c r="E106" s="17"/>
      <c r="F106" s="17"/>
      <c r="G106" s="17"/>
      <c r="H106" s="17"/>
      <c r="I106" s="17"/>
      <c r="J106" s="17"/>
      <c r="K106" s="17"/>
      <c r="L106" s="17"/>
      <c r="M106" s="17"/>
      <c r="N106" s="17"/>
      <c r="O106" s="17"/>
      <c r="P106" s="17"/>
      <c r="Q106" s="17"/>
    </row>
    <row r="107" spans="1:17">
      <c r="A107" s="17"/>
      <c r="B107" s="17"/>
      <c r="C107" s="17"/>
      <c r="D107" s="17"/>
      <c r="E107" s="17"/>
      <c r="F107" s="17"/>
      <c r="G107" s="17"/>
      <c r="H107" s="17"/>
      <c r="I107" s="17"/>
      <c r="J107" s="17"/>
      <c r="K107" s="17"/>
      <c r="L107" s="17"/>
      <c r="M107" s="17"/>
      <c r="N107" s="17"/>
      <c r="O107" s="17"/>
      <c r="P107" s="17"/>
      <c r="Q107" s="17"/>
    </row>
    <row r="108" spans="1:17">
      <c r="A108" s="17"/>
      <c r="B108" s="17"/>
      <c r="C108" s="17"/>
      <c r="D108" s="17"/>
      <c r="E108" s="17"/>
      <c r="F108" s="17"/>
      <c r="G108" s="17"/>
      <c r="H108" s="17"/>
      <c r="I108" s="17"/>
      <c r="J108" s="17"/>
      <c r="K108" s="17"/>
      <c r="L108" s="17"/>
      <c r="M108" s="17"/>
      <c r="N108" s="17"/>
      <c r="O108" s="17"/>
      <c r="P108" s="17"/>
      <c r="Q108" s="17"/>
    </row>
    <row r="109" spans="1:17">
      <c r="A109" s="17"/>
      <c r="B109" s="17"/>
      <c r="C109" s="17"/>
      <c r="D109" s="17"/>
      <c r="E109" s="17"/>
      <c r="F109" s="17"/>
      <c r="G109" s="17"/>
      <c r="H109" s="17"/>
      <c r="I109" s="17"/>
      <c r="J109" s="17"/>
      <c r="K109" s="17"/>
      <c r="L109" s="17"/>
      <c r="M109" s="17"/>
      <c r="N109" s="17"/>
      <c r="O109" s="17"/>
      <c r="P109" s="17"/>
      <c r="Q109" s="17"/>
    </row>
    <row r="110" spans="1:17">
      <c r="A110" s="17"/>
      <c r="B110" s="17"/>
      <c r="C110" s="17"/>
      <c r="D110" s="17"/>
      <c r="E110" s="17"/>
      <c r="F110" s="17"/>
      <c r="G110" s="17"/>
      <c r="H110" s="17"/>
      <c r="I110" s="17"/>
      <c r="J110" s="17"/>
      <c r="K110" s="17"/>
      <c r="L110" s="17"/>
      <c r="M110" s="17"/>
      <c r="N110" s="17"/>
      <c r="O110" s="17"/>
      <c r="P110" s="17"/>
      <c r="Q110" s="17"/>
    </row>
  </sheetData>
  <sheetProtection password="A1A3" sheet="1" objects="1" scenarios="1" selectLockedCells="1"/>
  <protectedRanges>
    <protectedRange sqref="B18:B22 C18:C21 A7:Q10 B13:C17" name="Summary"/>
  </protectedRanges>
  <mergeCells count="23">
    <mergeCell ref="A34:Q34"/>
    <mergeCell ref="A33:Q33"/>
    <mergeCell ref="A28:Q28"/>
    <mergeCell ref="A30:Q30"/>
    <mergeCell ref="A31:Q31"/>
    <mergeCell ref="A32:Q32"/>
    <mergeCell ref="A29:Q29"/>
    <mergeCell ref="B6:Q6"/>
    <mergeCell ref="B7:Q7"/>
    <mergeCell ref="B8:Q8"/>
    <mergeCell ref="A11:Q11"/>
    <mergeCell ref="A1:Q1"/>
    <mergeCell ref="A2:Q2"/>
    <mergeCell ref="A3:Q3"/>
    <mergeCell ref="A4:Q4"/>
    <mergeCell ref="B9:E9"/>
    <mergeCell ref="P9:Q9"/>
    <mergeCell ref="P10:Q10"/>
    <mergeCell ref="P27:Q27"/>
    <mergeCell ref="A23:Q23"/>
    <mergeCell ref="A27:E27"/>
    <mergeCell ref="A24:Q26"/>
    <mergeCell ref="B10:E10"/>
  </mergeCells>
  <phoneticPr fontId="0" type="noConversion"/>
  <dataValidations count="1">
    <dataValidation type="list" allowBlank="1" showInputMessage="1" showErrorMessage="1" sqref="B6:Q6">
      <formula1>"Select from the drop-down list, 2017-WF-AX-0028, 2016-WF-AX-0029, 2015-WF-AX-0022"</formula1>
    </dataValidation>
  </dataValidations>
  <printOptions horizontalCentered="1"/>
  <pageMargins left="0.25" right="0.25" top="0.5" bottom="0.5" header="0.25" footer="0.25"/>
  <pageSetup scale="60" fitToHeight="0" orientation="landscape" r:id="rId1"/>
  <headerFooter alignWithMargins="0">
    <oddFooter>&amp;C&amp;"Palatino Roman,Regular"Page &amp;P of &amp;N&amp;RFor  EOPSS use only:
Program Code: 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theme="4" tint="-0.249977111117893"/>
    <pageSetUpPr fitToPage="1"/>
  </sheetPr>
  <dimension ref="A1:F121"/>
  <sheetViews>
    <sheetView zoomScale="90" zoomScaleNormal="90" zoomScaleSheetLayoutView="100" workbookViewId="0">
      <selection activeCell="A16" sqref="A16"/>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175" t="s">
        <v>25</v>
      </c>
      <c r="B1" s="175"/>
      <c r="C1" s="175"/>
      <c r="D1" s="175"/>
      <c r="E1" s="175"/>
      <c r="F1" s="175"/>
    </row>
    <row r="2" spans="1:6" s="5" customFormat="1" ht="15.95" customHeight="1">
      <c r="A2" s="175" t="s">
        <v>26</v>
      </c>
      <c r="B2" s="175"/>
      <c r="C2" s="175"/>
      <c r="D2" s="175"/>
      <c r="E2" s="175"/>
      <c r="F2" s="175"/>
    </row>
    <row r="3" spans="1:6" s="6" customFormat="1" ht="17.25" customHeight="1">
      <c r="A3" s="175" t="s">
        <v>62</v>
      </c>
      <c r="B3" s="175"/>
      <c r="C3" s="175"/>
      <c r="D3" s="175"/>
      <c r="E3" s="175"/>
      <c r="F3" s="175"/>
    </row>
    <row r="4" spans="1:6" s="5" customFormat="1" ht="15.95" customHeight="1">
      <c r="A4" s="175" t="s">
        <v>44</v>
      </c>
      <c r="B4" s="175"/>
      <c r="C4" s="175"/>
      <c r="D4" s="175"/>
      <c r="E4" s="175"/>
      <c r="F4" s="175"/>
    </row>
    <row r="5" spans="1:6" s="5" customFormat="1" ht="15.95" customHeight="1">
      <c r="A5" s="208"/>
      <c r="B5" s="208"/>
      <c r="C5" s="208"/>
      <c r="D5" s="208"/>
      <c r="E5" s="208"/>
      <c r="F5" s="208"/>
    </row>
    <row r="6" spans="1:6" s="3" customFormat="1" ht="20.25" customHeight="1">
      <c r="A6" s="96" t="s">
        <v>19</v>
      </c>
      <c r="B6" s="180" t="s">
        <v>76</v>
      </c>
      <c r="C6" s="181"/>
      <c r="D6" s="182"/>
      <c r="E6" s="185" t="s">
        <v>20</v>
      </c>
      <c r="F6" s="186"/>
    </row>
    <row r="7" spans="1:6" s="2" customFormat="1" ht="20.25" customHeight="1">
      <c r="A7" s="97" t="s">
        <v>104</v>
      </c>
      <c r="B7" s="183" t="s">
        <v>105</v>
      </c>
      <c r="C7" s="183"/>
      <c r="D7" s="184"/>
      <c r="E7" s="177" t="s">
        <v>99</v>
      </c>
      <c r="F7" s="178"/>
    </row>
    <row r="8" spans="1:6" s="2" customFormat="1" ht="15">
      <c r="A8" s="187"/>
      <c r="B8" s="187"/>
      <c r="C8" s="187"/>
      <c r="D8" s="187"/>
      <c r="E8" s="187"/>
      <c r="F8" s="187"/>
    </row>
    <row r="9" spans="1:6" s="2" customFormat="1" ht="24" customHeight="1">
      <c r="A9" s="190" t="s">
        <v>111</v>
      </c>
      <c r="B9" s="190"/>
      <c r="C9" s="190"/>
      <c r="D9" s="190"/>
      <c r="E9" s="190"/>
      <c r="F9" s="190"/>
    </row>
    <row r="10" spans="1:6" s="7" customFormat="1" ht="97.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76" t="s">
        <v>120</v>
      </c>
      <c r="B12" s="176"/>
      <c r="C12" s="176"/>
      <c r="D12" s="176"/>
      <c r="E12" s="176"/>
      <c r="F12" s="176"/>
    </row>
    <row r="13" spans="1:6" s="9" customFormat="1" ht="30" customHeight="1">
      <c r="A13" s="89" t="s">
        <v>11</v>
      </c>
      <c r="B13" s="27" t="s">
        <v>50</v>
      </c>
      <c r="C13" s="65" t="s">
        <v>15</v>
      </c>
      <c r="D13" s="65" t="s">
        <v>77</v>
      </c>
      <c r="E13" s="27" t="s">
        <v>52</v>
      </c>
      <c r="F13" s="27" t="s">
        <v>51</v>
      </c>
    </row>
    <row r="14" spans="1:6" s="11" customFormat="1" ht="25.5">
      <c r="A14" s="25" t="s">
        <v>122</v>
      </c>
      <c r="B14" s="48">
        <v>23.487500000000001</v>
      </c>
      <c r="C14" s="145">
        <v>300</v>
      </c>
      <c r="D14" s="44" t="s">
        <v>90</v>
      </c>
      <c r="E14" s="42">
        <v>4697.5</v>
      </c>
      <c r="F14" s="43">
        <v>2348.75</v>
      </c>
    </row>
    <row r="15" spans="1:6" s="11" customFormat="1" ht="16.5" customHeight="1">
      <c r="A15" s="25" t="s">
        <v>123</v>
      </c>
      <c r="B15" s="48">
        <v>1730.77</v>
      </c>
      <c r="C15" s="145">
        <v>6</v>
      </c>
      <c r="D15" s="44" t="s">
        <v>60</v>
      </c>
      <c r="E15" s="42">
        <v>10384.620000000001</v>
      </c>
      <c r="F15" s="43"/>
    </row>
    <row r="16" spans="1:6" s="11" customFormat="1">
      <c r="A16" s="84"/>
      <c r="B16" s="85"/>
      <c r="C16" s="147"/>
      <c r="D16" s="86"/>
      <c r="E16" s="124"/>
      <c r="F16" s="88"/>
    </row>
    <row r="17" spans="1:6" s="11" customFormat="1">
      <c r="A17" s="84"/>
      <c r="B17" s="85"/>
      <c r="C17" s="147"/>
      <c r="D17" s="86"/>
      <c r="E17" s="124"/>
      <c r="F17" s="88"/>
    </row>
    <row r="18" spans="1:6" s="11" customFormat="1">
      <c r="A18" s="84"/>
      <c r="B18" s="85"/>
      <c r="C18" s="147"/>
      <c r="D18" s="86"/>
      <c r="E18" s="124"/>
      <c r="F18" s="88"/>
    </row>
    <row r="19" spans="1:6" s="11" customFormat="1">
      <c r="A19" s="84"/>
      <c r="B19" s="85"/>
      <c r="C19" s="147"/>
      <c r="D19" s="86"/>
      <c r="E19" s="124"/>
      <c r="F19" s="88"/>
    </row>
    <row r="20" spans="1:6" s="11" customFormat="1">
      <c r="A20" s="84"/>
      <c r="B20" s="85"/>
      <c r="C20" s="147"/>
      <c r="D20" s="86"/>
      <c r="E20" s="124"/>
      <c r="F20" s="88"/>
    </row>
    <row r="21" spans="1:6" s="11" customFormat="1">
      <c r="A21" s="84"/>
      <c r="B21" s="85"/>
      <c r="C21" s="147"/>
      <c r="D21" s="86"/>
      <c r="E21" s="124"/>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5">
        <v>104</v>
      </c>
      <c r="D26" s="44" t="s">
        <v>88</v>
      </c>
      <c r="E26" s="51">
        <v>4160</v>
      </c>
      <c r="F26" s="50"/>
    </row>
    <row r="27" spans="1:6" s="11" customFormat="1" ht="27.75" customHeight="1">
      <c r="A27" s="25" t="s">
        <v>75</v>
      </c>
      <c r="B27" s="48">
        <v>32</v>
      </c>
      <c r="C27" s="145">
        <v>52</v>
      </c>
      <c r="D27" s="44" t="s">
        <v>89</v>
      </c>
      <c r="E27" s="51"/>
      <c r="F27" s="50">
        <v>1664</v>
      </c>
    </row>
    <row r="28" spans="1:6" s="11" customFormat="1">
      <c r="A28" s="64"/>
      <c r="B28" s="23"/>
      <c r="C28" s="146"/>
      <c r="D28" s="21"/>
      <c r="E28" s="125"/>
      <c r="F28" s="83"/>
    </row>
    <row r="29" spans="1:6" s="11" customFormat="1">
      <c r="A29" s="64"/>
      <c r="B29" s="23"/>
      <c r="C29" s="146"/>
      <c r="D29" s="21"/>
      <c r="E29" s="125"/>
      <c r="F29" s="83"/>
    </row>
    <row r="30" spans="1:6" s="11" customFormat="1">
      <c r="A30" s="64"/>
      <c r="B30" s="23"/>
      <c r="C30" s="146"/>
      <c r="D30" s="21"/>
      <c r="E30" s="125"/>
      <c r="F30" s="83"/>
    </row>
    <row r="31" spans="1:6" s="11" customFormat="1">
      <c r="A31" s="64"/>
      <c r="B31" s="23"/>
      <c r="C31" s="146"/>
      <c r="D31" s="21"/>
      <c r="E31" s="125"/>
      <c r="F31" s="83"/>
    </row>
    <row r="32" spans="1:6" s="11" customFormat="1">
      <c r="A32" s="64"/>
      <c r="B32" s="23"/>
      <c r="C32" s="146"/>
      <c r="D32" s="21"/>
      <c r="E32" s="125"/>
      <c r="F32" s="83"/>
    </row>
    <row r="33" spans="1:6" s="11" customFormat="1">
      <c r="A33" s="64"/>
      <c r="B33" s="23"/>
      <c r="C33" s="146"/>
      <c r="D33" s="21"/>
      <c r="E33" s="125"/>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126"/>
      <c r="F40" s="127"/>
    </row>
    <row r="41" spans="1:6" s="11" customFormat="1">
      <c r="A41" s="77"/>
      <c r="B41" s="204"/>
      <c r="C41" s="205"/>
      <c r="D41" s="206"/>
      <c r="E41" s="126"/>
      <c r="F41" s="127"/>
    </row>
    <row r="42" spans="1:6" s="11" customFormat="1">
      <c r="A42" s="77"/>
      <c r="B42" s="204"/>
      <c r="C42" s="205"/>
      <c r="D42" s="206"/>
      <c r="E42" s="126"/>
      <c r="F42" s="127"/>
    </row>
    <row r="43" spans="1:6" s="11" customFormat="1">
      <c r="A43" s="77"/>
      <c r="B43" s="204"/>
      <c r="C43" s="205"/>
      <c r="D43" s="206"/>
      <c r="E43" s="126"/>
      <c r="F43" s="128"/>
    </row>
    <row r="44" spans="1:6" s="11" customFormat="1">
      <c r="A44" s="77"/>
      <c r="B44" s="204"/>
      <c r="C44" s="205"/>
      <c r="D44" s="206"/>
      <c r="E44" s="126"/>
      <c r="F44" s="128"/>
    </row>
    <row r="45" spans="1:6" s="11" customFormat="1">
      <c r="A45" s="77"/>
      <c r="B45" s="204"/>
      <c r="C45" s="205"/>
      <c r="D45" s="206"/>
      <c r="E45" s="126"/>
      <c r="F45" s="128"/>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125"/>
      <c r="F52" s="129"/>
    </row>
    <row r="53" spans="1:6" s="11" customFormat="1">
      <c r="A53" s="77"/>
      <c r="B53" s="192"/>
      <c r="C53" s="193"/>
      <c r="D53" s="194"/>
      <c r="E53" s="125"/>
      <c r="F53" s="129"/>
    </row>
    <row r="54" spans="1:6" s="11" customFormat="1">
      <c r="A54" s="77"/>
      <c r="B54" s="192"/>
      <c r="C54" s="193"/>
      <c r="D54" s="194"/>
      <c r="E54" s="125"/>
      <c r="F54" s="129"/>
    </row>
    <row r="55" spans="1:6" s="11" customFormat="1">
      <c r="A55" s="77"/>
      <c r="B55" s="192"/>
      <c r="C55" s="193"/>
      <c r="D55" s="194"/>
      <c r="E55" s="125"/>
      <c r="F55" s="83"/>
    </row>
    <row r="56" spans="1:6" s="11" customFormat="1">
      <c r="A56" s="77"/>
      <c r="B56" s="192"/>
      <c r="C56" s="193"/>
      <c r="D56" s="194"/>
      <c r="E56" s="125"/>
      <c r="F56" s="83"/>
    </row>
    <row r="57" spans="1:6" s="11" customFormat="1">
      <c r="A57" s="77"/>
      <c r="B57" s="192"/>
      <c r="C57" s="193"/>
      <c r="D57" s="194"/>
      <c r="E57" s="125"/>
      <c r="F57" s="83"/>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130"/>
      <c r="F64" s="131"/>
    </row>
    <row r="65" spans="1:6" s="12" customFormat="1">
      <c r="A65" s="19"/>
      <c r="B65" s="23"/>
      <c r="C65" s="188"/>
      <c r="D65" s="189"/>
      <c r="E65" s="130"/>
      <c r="F65" s="131"/>
    </row>
    <row r="66" spans="1:6" s="12" customFormat="1">
      <c r="A66" s="19"/>
      <c r="B66" s="23"/>
      <c r="C66" s="188"/>
      <c r="D66" s="189"/>
      <c r="E66" s="130"/>
      <c r="F66" s="131"/>
    </row>
    <row r="67" spans="1:6" s="12" customFormat="1">
      <c r="A67" s="19"/>
      <c r="B67" s="23"/>
      <c r="C67" s="188"/>
      <c r="D67" s="189"/>
      <c r="E67" s="130"/>
      <c r="F67" s="131"/>
    </row>
    <row r="68" spans="1:6" s="12" customFormat="1">
      <c r="A68" s="19"/>
      <c r="B68" s="23"/>
      <c r="C68" s="199"/>
      <c r="D68" s="200"/>
      <c r="E68" s="130"/>
      <c r="F68" s="131"/>
    </row>
    <row r="69" spans="1:6" s="12" customFormat="1">
      <c r="A69" s="19"/>
      <c r="B69" s="23"/>
      <c r="C69" s="188"/>
      <c r="D69" s="189"/>
      <c r="E69" s="130"/>
      <c r="F69" s="13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61">
        <v>1</v>
      </c>
      <c r="C74" s="142">
        <v>17</v>
      </c>
      <c r="D74" s="49" t="s">
        <v>85</v>
      </c>
      <c r="E74" s="42">
        <f>B74*C74</f>
        <v>17</v>
      </c>
      <c r="F74" s="43"/>
    </row>
    <row r="75" spans="1:6" s="8" customFormat="1" ht="16.5" customHeight="1">
      <c r="A75" s="44" t="s">
        <v>37</v>
      </c>
      <c r="B75" s="61">
        <v>200</v>
      </c>
      <c r="C75" s="142">
        <v>0.45</v>
      </c>
      <c r="D75" s="49" t="s">
        <v>86</v>
      </c>
      <c r="E75" s="42">
        <f t="shared" ref="E75" si="0">B75*C75</f>
        <v>90</v>
      </c>
      <c r="F75" s="43"/>
    </row>
    <row r="76" spans="1:6">
      <c r="A76" s="21"/>
      <c r="B76" s="57"/>
      <c r="C76" s="141"/>
      <c r="D76" s="67"/>
      <c r="E76" s="130"/>
      <c r="F76" s="131"/>
    </row>
    <row r="77" spans="1:6">
      <c r="A77" s="21"/>
      <c r="B77" s="57"/>
      <c r="C77" s="141"/>
      <c r="D77" s="67"/>
      <c r="E77" s="130"/>
      <c r="F77" s="131"/>
    </row>
    <row r="78" spans="1:6">
      <c r="A78" s="21"/>
      <c r="B78" s="57"/>
      <c r="C78" s="141"/>
      <c r="D78" s="67"/>
      <c r="E78" s="130"/>
      <c r="F78" s="131"/>
    </row>
    <row r="79" spans="1:6">
      <c r="A79" s="21"/>
      <c r="B79" s="57"/>
      <c r="C79" s="141"/>
      <c r="D79" s="67"/>
      <c r="E79" s="130"/>
      <c r="F79" s="131"/>
    </row>
    <row r="80" spans="1:6">
      <c r="A80" s="21"/>
      <c r="B80" s="57"/>
      <c r="C80" s="141"/>
      <c r="D80" s="67"/>
      <c r="E80" s="130"/>
      <c r="F80" s="131"/>
    </row>
    <row r="81" spans="1:6">
      <c r="A81" s="21"/>
      <c r="B81" s="57"/>
      <c r="C81" s="141"/>
      <c r="D81" s="67"/>
      <c r="E81" s="130"/>
      <c r="F81" s="13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43">
        <v>1</v>
      </c>
      <c r="C86" s="50">
        <v>1200</v>
      </c>
      <c r="D86" s="49" t="s">
        <v>21</v>
      </c>
      <c r="E86" s="42">
        <v>1200</v>
      </c>
      <c r="F86" s="62"/>
    </row>
    <row r="87" spans="1:6" s="8" customFormat="1" ht="16.5" customHeight="1">
      <c r="A87" s="44" t="s">
        <v>40</v>
      </c>
      <c r="B87" s="143">
        <v>1</v>
      </c>
      <c r="C87" s="50">
        <v>50</v>
      </c>
      <c r="D87" s="49" t="s">
        <v>41</v>
      </c>
      <c r="E87" s="42"/>
      <c r="F87" s="62">
        <v>50</v>
      </c>
    </row>
    <row r="88" spans="1:6">
      <c r="A88" s="21"/>
      <c r="B88" s="57"/>
      <c r="C88" s="141"/>
      <c r="D88" s="71"/>
      <c r="E88" s="132"/>
      <c r="F88" s="131"/>
    </row>
    <row r="89" spans="1:6">
      <c r="A89" s="21"/>
      <c r="B89" s="57"/>
      <c r="C89" s="141"/>
      <c r="D89" s="71"/>
      <c r="E89" s="132"/>
      <c r="F89" s="131"/>
    </row>
    <row r="90" spans="1:6">
      <c r="A90" s="21"/>
      <c r="B90" s="57"/>
      <c r="C90" s="141"/>
      <c r="D90" s="71"/>
      <c r="E90" s="132"/>
      <c r="F90" s="131"/>
    </row>
    <row r="91" spans="1:6">
      <c r="A91" s="21"/>
      <c r="B91" s="57"/>
      <c r="C91" s="141"/>
      <c r="D91" s="71"/>
      <c r="E91" s="132"/>
      <c r="F91" s="131"/>
    </row>
    <row r="92" spans="1:6">
      <c r="A92" s="21"/>
      <c r="B92" s="57"/>
      <c r="C92" s="141"/>
      <c r="D92" s="71"/>
      <c r="E92" s="132"/>
      <c r="F92" s="131"/>
    </row>
    <row r="93" spans="1:6">
      <c r="A93" s="21"/>
      <c r="B93" s="57"/>
      <c r="C93" s="141"/>
      <c r="D93" s="71"/>
      <c r="E93" s="132"/>
      <c r="F93" s="13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43">
        <v>4</v>
      </c>
      <c r="C98" s="48">
        <v>50</v>
      </c>
      <c r="D98" s="49" t="s">
        <v>56</v>
      </c>
      <c r="E98" s="47">
        <v>200</v>
      </c>
      <c r="F98" s="45"/>
    </row>
    <row r="99" spans="1:6" s="8" customFormat="1" ht="16.5" customHeight="1">
      <c r="A99" s="66" t="s">
        <v>23</v>
      </c>
      <c r="B99" s="143">
        <v>1</v>
      </c>
      <c r="C99" s="48">
        <v>75</v>
      </c>
      <c r="D99" s="49" t="s">
        <v>79</v>
      </c>
      <c r="E99" s="47">
        <v>75</v>
      </c>
      <c r="F99" s="46"/>
    </row>
    <row r="100" spans="1:6">
      <c r="A100" s="55"/>
      <c r="B100" s="144"/>
      <c r="C100" s="141"/>
      <c r="D100" s="22"/>
      <c r="E100" s="132"/>
      <c r="F100" s="133"/>
    </row>
    <row r="101" spans="1:6">
      <c r="A101" s="22"/>
      <c r="B101" s="57"/>
      <c r="C101" s="141"/>
      <c r="D101" s="22"/>
      <c r="E101" s="132"/>
      <c r="F101" s="134"/>
    </row>
    <row r="102" spans="1:6">
      <c r="A102" s="22"/>
      <c r="B102" s="57"/>
      <c r="C102" s="141"/>
      <c r="D102" s="22"/>
      <c r="E102" s="132"/>
      <c r="F102" s="134"/>
    </row>
    <row r="103" spans="1:6">
      <c r="A103" s="22"/>
      <c r="B103" s="57"/>
      <c r="C103" s="141"/>
      <c r="D103" s="22"/>
      <c r="E103" s="132"/>
      <c r="F103" s="134"/>
    </row>
    <row r="104" spans="1:6">
      <c r="A104" s="22"/>
      <c r="B104" s="57"/>
      <c r="C104" s="141"/>
      <c r="D104" s="22"/>
      <c r="E104" s="132"/>
      <c r="F104" s="134"/>
    </row>
    <row r="105" spans="1:6">
      <c r="A105" s="22"/>
      <c r="B105" s="57"/>
      <c r="C105" s="141"/>
      <c r="D105" s="22"/>
      <c r="E105" s="132"/>
      <c r="F105" s="134"/>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43">
        <v>3</v>
      </c>
      <c r="C110" s="137">
        <v>65</v>
      </c>
      <c r="D110" s="49" t="s">
        <v>42</v>
      </c>
      <c r="E110" s="42">
        <v>195</v>
      </c>
      <c r="F110" s="43"/>
    </row>
    <row r="111" spans="1:6" s="8" customFormat="1" ht="30" customHeight="1">
      <c r="A111" s="44" t="s">
        <v>36</v>
      </c>
      <c r="B111" s="143">
        <v>0.25</v>
      </c>
      <c r="C111" s="137">
        <v>800</v>
      </c>
      <c r="D111" s="49" t="s">
        <v>78</v>
      </c>
      <c r="E111" s="42">
        <v>800</v>
      </c>
      <c r="F111" s="43"/>
    </row>
    <row r="112" spans="1:6">
      <c r="A112" s="53"/>
      <c r="B112" s="144"/>
      <c r="C112" s="138"/>
      <c r="D112" s="68"/>
      <c r="E112" s="135"/>
      <c r="F112" s="136"/>
    </row>
    <row r="113" spans="1:6">
      <c r="A113" s="21"/>
      <c r="B113" s="57"/>
      <c r="C113" s="139"/>
      <c r="D113" s="69"/>
      <c r="E113" s="130"/>
      <c r="F113" s="131"/>
    </row>
    <row r="114" spans="1:6">
      <c r="A114" s="21"/>
      <c r="B114" s="57"/>
      <c r="C114" s="140"/>
      <c r="D114" s="70"/>
      <c r="E114" s="130"/>
      <c r="F114" s="131"/>
    </row>
    <row r="115" spans="1:6">
      <c r="A115" s="21"/>
      <c r="B115" s="57"/>
      <c r="C115" s="139"/>
      <c r="D115" s="69"/>
      <c r="E115" s="130"/>
      <c r="F115" s="131"/>
    </row>
    <row r="116" spans="1:6">
      <c r="A116" s="21"/>
      <c r="B116" s="57"/>
      <c r="C116" s="139"/>
      <c r="D116" s="69"/>
      <c r="E116" s="130"/>
      <c r="F116" s="131"/>
    </row>
    <row r="117" spans="1:6">
      <c r="A117" s="21"/>
      <c r="B117" s="57"/>
      <c r="C117" s="139"/>
      <c r="D117" s="69"/>
      <c r="E117" s="130"/>
      <c r="F117" s="13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190" t="s">
        <v>111</v>
      </c>
      <c r="B121" s="190"/>
      <c r="C121" s="190"/>
      <c r="D121" s="190"/>
      <c r="E121" s="190"/>
      <c r="F121" s="190"/>
    </row>
  </sheetData>
  <sheetProtection password="A1A3" sheet="1" objects="1" scenarios="1" selectLockedCells="1"/>
  <mergeCells count="61">
    <mergeCell ref="B45:D45"/>
    <mergeCell ref="B37:D37"/>
    <mergeCell ref="B49:D49"/>
    <mergeCell ref="B38:D38"/>
    <mergeCell ref="A48:F48"/>
    <mergeCell ref="A46:D46"/>
    <mergeCell ref="A5:F5"/>
    <mergeCell ref="A9:F9"/>
    <mergeCell ref="A36:F36"/>
    <mergeCell ref="A22:D22"/>
    <mergeCell ref="A34:D34"/>
    <mergeCell ref="A24:F24"/>
    <mergeCell ref="A11:F11"/>
    <mergeCell ref="A82:D82"/>
    <mergeCell ref="B39:D39"/>
    <mergeCell ref="B40:D40"/>
    <mergeCell ref="B41:D41"/>
    <mergeCell ref="B42:D42"/>
    <mergeCell ref="C61:D61"/>
    <mergeCell ref="C62:D62"/>
    <mergeCell ref="C63:D63"/>
    <mergeCell ref="C64:D64"/>
    <mergeCell ref="B50:D50"/>
    <mergeCell ref="B51:D51"/>
    <mergeCell ref="B52:D52"/>
    <mergeCell ref="B53:D53"/>
    <mergeCell ref="B54:D54"/>
    <mergeCell ref="B43:D43"/>
    <mergeCell ref="B44:D44"/>
    <mergeCell ref="A121:F121"/>
    <mergeCell ref="E119:F119"/>
    <mergeCell ref="B55:D55"/>
    <mergeCell ref="B56:D56"/>
    <mergeCell ref="B57:D57"/>
    <mergeCell ref="A72:F72"/>
    <mergeCell ref="A60:F60"/>
    <mergeCell ref="A118:D118"/>
    <mergeCell ref="A106:D106"/>
    <mergeCell ref="A108:F108"/>
    <mergeCell ref="A96:F96"/>
    <mergeCell ref="A84:F84"/>
    <mergeCell ref="A94:D94"/>
    <mergeCell ref="A58:D58"/>
    <mergeCell ref="A120:D120"/>
    <mergeCell ref="C65:D65"/>
    <mergeCell ref="A70:D70"/>
    <mergeCell ref="A1:F1"/>
    <mergeCell ref="A2:F2"/>
    <mergeCell ref="A3:F3"/>
    <mergeCell ref="A12:F12"/>
    <mergeCell ref="A4:F4"/>
    <mergeCell ref="E7:F7"/>
    <mergeCell ref="A10:F10"/>
    <mergeCell ref="B6:D6"/>
    <mergeCell ref="B7:D7"/>
    <mergeCell ref="E6:F6"/>
    <mergeCell ref="A8:F8"/>
    <mergeCell ref="C66:D66"/>
    <mergeCell ref="C67:D67"/>
    <mergeCell ref="C68:D68"/>
    <mergeCell ref="C69:D69"/>
  </mergeCells>
  <phoneticPr fontId="0" type="noConversion"/>
  <dataValidations xWindow="462" yWindow="267" count="1">
    <dataValidation type="decimal" allowBlank="1" showInputMessage="1" showErrorMessage="1" errorTitle="Numbers Only" error="Only Numerical Values Can be Entered" sqref="B16:B21 C16:C21 E16:F21 B28:C33 E28:F33 E40:F45 E52:F57 E64:F69 B64:B69 E76:F81 B76:C81 B88:C93 E88:F93 E100:F105 B100:C105 B112:C117 E112:F117">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ignoredErrors>
    <ignoredError sqref="E46 E58 E118 E94:F94 E106 E22 F34 E70" formulaRange="1"/>
    <ignoredError sqref="E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F122"/>
  <sheetViews>
    <sheetView zoomScale="90" zoomScaleNormal="90" zoomScaleSheetLayoutView="100" workbookViewId="0">
      <selection activeCell="A16" sqref="A16"/>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210" t="s">
        <v>25</v>
      </c>
      <c r="B1" s="210"/>
      <c r="C1" s="210"/>
      <c r="D1" s="210"/>
      <c r="E1" s="210"/>
      <c r="F1" s="210"/>
    </row>
    <row r="2" spans="1:6" s="5" customFormat="1" ht="15.95" customHeight="1">
      <c r="A2" s="210" t="s">
        <v>26</v>
      </c>
      <c r="B2" s="210"/>
      <c r="C2" s="210"/>
      <c r="D2" s="210"/>
      <c r="E2" s="210"/>
      <c r="F2" s="210"/>
    </row>
    <row r="3" spans="1:6" s="6" customFormat="1" ht="15.95" customHeight="1">
      <c r="A3" s="210" t="s">
        <v>62</v>
      </c>
      <c r="B3" s="210"/>
      <c r="C3" s="210"/>
      <c r="D3" s="210"/>
      <c r="E3" s="210"/>
      <c r="F3" s="210"/>
    </row>
    <row r="4" spans="1:6" s="5" customFormat="1" ht="15.95" customHeight="1">
      <c r="A4" s="210" t="s">
        <v>44</v>
      </c>
      <c r="B4" s="210"/>
      <c r="C4" s="210"/>
      <c r="D4" s="210"/>
      <c r="E4" s="210"/>
      <c r="F4" s="210"/>
    </row>
    <row r="5" spans="1:6" s="5" customFormat="1" ht="15.95" customHeight="1">
      <c r="A5" s="211"/>
      <c r="B5" s="211"/>
      <c r="C5" s="211"/>
      <c r="D5" s="211"/>
      <c r="E5" s="211"/>
      <c r="F5" s="211"/>
    </row>
    <row r="6" spans="1:6" s="3" customFormat="1" ht="20.25" customHeight="1">
      <c r="A6" s="96" t="s">
        <v>19</v>
      </c>
      <c r="B6" s="180" t="s">
        <v>76</v>
      </c>
      <c r="C6" s="181"/>
      <c r="D6" s="182"/>
      <c r="E6" s="185" t="s">
        <v>20</v>
      </c>
      <c r="F6" s="186"/>
    </row>
    <row r="7" spans="1:6" s="95" customFormat="1" ht="20.25" customHeight="1">
      <c r="A7" s="97" t="s">
        <v>102</v>
      </c>
      <c r="B7" s="183" t="s">
        <v>103</v>
      </c>
      <c r="C7" s="183"/>
      <c r="D7" s="184"/>
      <c r="E7" s="177" t="s">
        <v>99</v>
      </c>
      <c r="F7" s="178"/>
    </row>
    <row r="8" spans="1:6" s="2" customFormat="1" ht="15">
      <c r="A8" s="187"/>
      <c r="B8" s="187"/>
      <c r="C8" s="187"/>
      <c r="D8" s="187"/>
      <c r="E8" s="187"/>
      <c r="F8" s="187"/>
    </row>
    <row r="9" spans="1:6" s="2" customFormat="1" ht="21" customHeight="1">
      <c r="A9" s="190" t="s">
        <v>111</v>
      </c>
      <c r="B9" s="190"/>
      <c r="C9" s="190"/>
      <c r="D9" s="190"/>
      <c r="E9" s="190"/>
      <c r="F9" s="190"/>
    </row>
    <row r="10" spans="1:6" s="7" customFormat="1" ht="98.2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95" t="s">
        <v>120</v>
      </c>
      <c r="B12" s="196"/>
      <c r="C12" s="196"/>
      <c r="D12" s="196"/>
      <c r="E12" s="196"/>
      <c r="F12" s="197"/>
    </row>
    <row r="13" spans="1:6" s="9" customFormat="1" ht="30" customHeight="1">
      <c r="A13" s="90" t="s">
        <v>11</v>
      </c>
      <c r="B13" s="27" t="s">
        <v>50</v>
      </c>
      <c r="C13" s="65" t="s">
        <v>15</v>
      </c>
      <c r="D13" s="65" t="s">
        <v>77</v>
      </c>
      <c r="E13" s="27" t="s">
        <v>52</v>
      </c>
      <c r="F13" s="27" t="s">
        <v>51</v>
      </c>
    </row>
    <row r="14" spans="1:6" s="11" customFormat="1" ht="25.5">
      <c r="A14" s="25" t="s">
        <v>122</v>
      </c>
      <c r="B14" s="48">
        <v>23.487500000000001</v>
      </c>
      <c r="C14" s="145">
        <v>300</v>
      </c>
      <c r="D14" s="44" t="s">
        <v>90</v>
      </c>
      <c r="E14" s="42">
        <v>4697.5</v>
      </c>
      <c r="F14" s="43">
        <v>2348.75</v>
      </c>
    </row>
    <row r="15" spans="1:6" s="11" customFormat="1" ht="16.5" customHeight="1">
      <c r="A15" s="25" t="s">
        <v>123</v>
      </c>
      <c r="B15" s="48">
        <v>1730.77</v>
      </c>
      <c r="C15" s="145">
        <v>6</v>
      </c>
      <c r="D15" s="44" t="s">
        <v>60</v>
      </c>
      <c r="E15" s="42">
        <v>10384.620000000001</v>
      </c>
      <c r="F15" s="43"/>
    </row>
    <row r="16" spans="1:6" s="11" customFormat="1">
      <c r="A16" s="84"/>
      <c r="B16" s="85"/>
      <c r="C16" s="147"/>
      <c r="D16" s="86"/>
      <c r="E16" s="87"/>
      <c r="F16" s="88"/>
    </row>
    <row r="17" spans="1:6" s="11" customFormat="1">
      <c r="A17" s="84"/>
      <c r="B17" s="85"/>
      <c r="C17" s="147"/>
      <c r="D17" s="86"/>
      <c r="E17" s="87"/>
      <c r="F17" s="88"/>
    </row>
    <row r="18" spans="1:6" s="11" customFormat="1">
      <c r="A18" s="84"/>
      <c r="B18" s="85"/>
      <c r="C18" s="147"/>
      <c r="D18" s="86"/>
      <c r="E18" s="87"/>
      <c r="F18" s="88"/>
    </row>
    <row r="19" spans="1:6" s="11" customFormat="1">
      <c r="A19" s="84"/>
      <c r="B19" s="85"/>
      <c r="C19" s="147"/>
      <c r="D19" s="86"/>
      <c r="E19" s="87"/>
      <c r="F19" s="88"/>
    </row>
    <row r="20" spans="1:6" s="11" customFormat="1">
      <c r="A20" s="84"/>
      <c r="B20" s="85"/>
      <c r="C20" s="147"/>
      <c r="D20" s="86"/>
      <c r="E20" s="87"/>
      <c r="F20" s="88"/>
    </row>
    <row r="21" spans="1:6" s="11" customFormat="1">
      <c r="A21" s="84"/>
      <c r="B21" s="85"/>
      <c r="C21" s="147"/>
      <c r="D21" s="86"/>
      <c r="E21" s="87"/>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5">
        <v>104</v>
      </c>
      <c r="D26" s="44" t="s">
        <v>88</v>
      </c>
      <c r="E26" s="51">
        <v>4160</v>
      </c>
      <c r="F26" s="50"/>
    </row>
    <row r="27" spans="1:6" s="11" customFormat="1" ht="27.75" customHeight="1">
      <c r="A27" s="25" t="s">
        <v>75</v>
      </c>
      <c r="B27" s="48">
        <v>32</v>
      </c>
      <c r="C27" s="145">
        <v>52</v>
      </c>
      <c r="D27" s="44" t="s">
        <v>89</v>
      </c>
      <c r="E27" s="51"/>
      <c r="F27" s="50">
        <v>1664</v>
      </c>
    </row>
    <row r="28" spans="1:6" s="11" customFormat="1">
      <c r="A28" s="64"/>
      <c r="B28" s="23"/>
      <c r="C28" s="146"/>
      <c r="D28" s="21"/>
      <c r="E28" s="78"/>
      <c r="F28" s="83"/>
    </row>
    <row r="29" spans="1:6" s="11" customFormat="1">
      <c r="A29" s="64"/>
      <c r="B29" s="23"/>
      <c r="C29" s="146"/>
      <c r="D29" s="21"/>
      <c r="E29" s="78"/>
      <c r="F29" s="83"/>
    </row>
    <row r="30" spans="1:6" s="11" customFormat="1">
      <c r="A30" s="64"/>
      <c r="B30" s="23"/>
      <c r="C30" s="146"/>
      <c r="D30" s="21"/>
      <c r="E30" s="78"/>
      <c r="F30" s="83"/>
    </row>
    <row r="31" spans="1:6" s="11" customFormat="1">
      <c r="A31" s="64"/>
      <c r="B31" s="23"/>
      <c r="C31" s="146"/>
      <c r="D31" s="21"/>
      <c r="E31" s="78"/>
      <c r="F31" s="83"/>
    </row>
    <row r="32" spans="1:6" s="11" customFormat="1">
      <c r="A32" s="64"/>
      <c r="B32" s="23"/>
      <c r="C32" s="146"/>
      <c r="D32" s="21"/>
      <c r="E32" s="78"/>
      <c r="F32" s="83"/>
    </row>
    <row r="33" spans="1:6" s="11" customFormat="1">
      <c r="A33" s="64"/>
      <c r="B33" s="23"/>
      <c r="C33" s="146"/>
      <c r="D33" s="21"/>
      <c r="E33" s="78"/>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80"/>
      <c r="F40" s="81"/>
    </row>
    <row r="41" spans="1:6" s="11" customFormat="1">
      <c r="A41" s="77"/>
      <c r="B41" s="204"/>
      <c r="C41" s="205"/>
      <c r="D41" s="206"/>
      <c r="E41" s="80"/>
      <c r="F41" s="81"/>
    </row>
    <row r="42" spans="1:6" s="11" customFormat="1">
      <c r="A42" s="77"/>
      <c r="B42" s="204"/>
      <c r="C42" s="205"/>
      <c r="D42" s="206"/>
      <c r="E42" s="80"/>
      <c r="F42" s="81"/>
    </row>
    <row r="43" spans="1:6" s="11" customFormat="1">
      <c r="A43" s="77"/>
      <c r="B43" s="204"/>
      <c r="C43" s="205"/>
      <c r="D43" s="206"/>
      <c r="E43" s="80"/>
      <c r="F43" s="82"/>
    </row>
    <row r="44" spans="1:6" s="11" customFormat="1">
      <c r="A44" s="77"/>
      <c r="B44" s="204"/>
      <c r="C44" s="205"/>
      <c r="D44" s="206"/>
      <c r="E44" s="80"/>
      <c r="F44" s="82"/>
    </row>
    <row r="45" spans="1:6" s="11" customFormat="1">
      <c r="A45" s="110"/>
      <c r="B45" s="212"/>
      <c r="C45" s="213"/>
      <c r="D45" s="214"/>
      <c r="E45" s="111"/>
      <c r="F45" s="112"/>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78"/>
      <c r="F52" s="79"/>
    </row>
    <row r="53" spans="1:6" s="11" customFormat="1">
      <c r="A53" s="77"/>
      <c r="B53" s="192"/>
      <c r="C53" s="193"/>
      <c r="D53" s="194"/>
      <c r="E53" s="78"/>
      <c r="F53" s="79"/>
    </row>
    <row r="54" spans="1:6" s="11" customFormat="1">
      <c r="A54" s="77"/>
      <c r="B54" s="192"/>
      <c r="C54" s="193"/>
      <c r="D54" s="194"/>
      <c r="E54" s="78"/>
      <c r="F54" s="79"/>
    </row>
    <row r="55" spans="1:6" s="11" customFormat="1">
      <c r="A55" s="77"/>
      <c r="B55" s="192"/>
      <c r="C55" s="193"/>
      <c r="D55" s="194"/>
      <c r="E55" s="78"/>
      <c r="F55" s="20"/>
    </row>
    <row r="56" spans="1:6" s="11" customFormat="1">
      <c r="A56" s="77"/>
      <c r="B56" s="192"/>
      <c r="C56" s="193"/>
      <c r="D56" s="194"/>
      <c r="E56" s="78"/>
      <c r="F56" s="20"/>
    </row>
    <row r="57" spans="1:6" s="11" customFormat="1">
      <c r="A57" s="77"/>
      <c r="B57" s="192"/>
      <c r="C57" s="193"/>
      <c r="D57" s="194"/>
      <c r="E57" s="78"/>
      <c r="F57" s="20"/>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75"/>
      <c r="F64" s="41"/>
    </row>
    <row r="65" spans="1:6" s="12" customFormat="1">
      <c r="A65" s="19"/>
      <c r="B65" s="23"/>
      <c r="C65" s="188"/>
      <c r="D65" s="189"/>
      <c r="E65" s="75"/>
      <c r="F65" s="41"/>
    </row>
    <row r="66" spans="1:6" s="12" customFormat="1">
      <c r="A66" s="19"/>
      <c r="B66" s="23"/>
      <c r="C66" s="188"/>
      <c r="D66" s="189"/>
      <c r="E66" s="75"/>
      <c r="F66" s="41"/>
    </row>
    <row r="67" spans="1:6" s="12" customFormat="1">
      <c r="A67" s="19"/>
      <c r="B67" s="23"/>
      <c r="C67" s="188"/>
      <c r="D67" s="189"/>
      <c r="E67" s="75"/>
      <c r="F67" s="41"/>
    </row>
    <row r="68" spans="1:6" s="12" customFormat="1">
      <c r="A68" s="19"/>
      <c r="B68" s="23"/>
      <c r="C68" s="199"/>
      <c r="D68" s="200"/>
      <c r="E68" s="75"/>
      <c r="F68" s="41"/>
    </row>
    <row r="69" spans="1:6" s="12" customFormat="1">
      <c r="A69" s="19"/>
      <c r="B69" s="23"/>
      <c r="C69" s="188"/>
      <c r="D69" s="189"/>
      <c r="E69" s="75"/>
      <c r="F69" s="4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61">
        <v>1</v>
      </c>
      <c r="C74" s="142">
        <v>17</v>
      </c>
      <c r="D74" s="49" t="s">
        <v>85</v>
      </c>
      <c r="E74" s="42">
        <f>B74*C74</f>
        <v>17</v>
      </c>
      <c r="F74" s="43"/>
    </row>
    <row r="75" spans="1:6" s="8" customFormat="1" ht="16.5" customHeight="1">
      <c r="A75" s="44" t="s">
        <v>37</v>
      </c>
      <c r="B75" s="61">
        <v>200</v>
      </c>
      <c r="C75" s="142">
        <v>0.45</v>
      </c>
      <c r="D75" s="49" t="s">
        <v>86</v>
      </c>
      <c r="E75" s="42">
        <f t="shared" ref="E75" si="0">B75*C75</f>
        <v>90</v>
      </c>
      <c r="F75" s="43"/>
    </row>
    <row r="76" spans="1:6">
      <c r="A76" s="21"/>
      <c r="B76" s="57"/>
      <c r="C76" s="141"/>
      <c r="D76" s="67"/>
      <c r="E76" s="75"/>
      <c r="F76" s="41"/>
    </row>
    <row r="77" spans="1:6">
      <c r="A77" s="21"/>
      <c r="B77" s="57"/>
      <c r="C77" s="141"/>
      <c r="D77" s="67"/>
      <c r="E77" s="75"/>
      <c r="F77" s="41"/>
    </row>
    <row r="78" spans="1:6">
      <c r="A78" s="21"/>
      <c r="B78" s="57"/>
      <c r="C78" s="141"/>
      <c r="D78" s="67"/>
      <c r="E78" s="75"/>
      <c r="F78" s="41"/>
    </row>
    <row r="79" spans="1:6">
      <c r="A79" s="21"/>
      <c r="B79" s="57"/>
      <c r="C79" s="141"/>
      <c r="D79" s="67"/>
      <c r="E79" s="75"/>
      <c r="F79" s="41"/>
    </row>
    <row r="80" spans="1:6">
      <c r="A80" s="21"/>
      <c r="B80" s="57"/>
      <c r="C80" s="141"/>
      <c r="D80" s="67"/>
      <c r="E80" s="75"/>
      <c r="F80" s="41"/>
    </row>
    <row r="81" spans="1:6">
      <c r="A81" s="21"/>
      <c r="B81" s="57"/>
      <c r="C81" s="141"/>
      <c r="D81" s="67"/>
      <c r="E81" s="75"/>
      <c r="F81" s="4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43">
        <v>1</v>
      </c>
      <c r="C86" s="50">
        <v>1200</v>
      </c>
      <c r="D86" s="49" t="s">
        <v>21</v>
      </c>
      <c r="E86" s="42">
        <v>1200</v>
      </c>
      <c r="F86" s="43"/>
    </row>
    <row r="87" spans="1:6" s="8" customFormat="1" ht="16.5" customHeight="1">
      <c r="A87" s="44" t="s">
        <v>40</v>
      </c>
      <c r="B87" s="143">
        <v>1</v>
      </c>
      <c r="C87" s="50">
        <v>50</v>
      </c>
      <c r="D87" s="49" t="s">
        <v>41</v>
      </c>
      <c r="E87" s="42"/>
      <c r="F87" s="43">
        <v>50</v>
      </c>
    </row>
    <row r="88" spans="1:6">
      <c r="A88" s="21"/>
      <c r="B88" s="57"/>
      <c r="C88" s="141"/>
      <c r="D88" s="71"/>
      <c r="E88" s="76"/>
      <c r="F88" s="41"/>
    </row>
    <row r="89" spans="1:6">
      <c r="A89" s="21"/>
      <c r="B89" s="57"/>
      <c r="C89" s="141"/>
      <c r="D89" s="71"/>
      <c r="E89" s="76"/>
      <c r="F89" s="41"/>
    </row>
    <row r="90" spans="1:6">
      <c r="A90" s="21"/>
      <c r="B90" s="57"/>
      <c r="C90" s="141"/>
      <c r="D90" s="71"/>
      <c r="E90" s="76"/>
      <c r="F90" s="41"/>
    </row>
    <row r="91" spans="1:6">
      <c r="A91" s="21"/>
      <c r="B91" s="57"/>
      <c r="C91" s="141"/>
      <c r="D91" s="71"/>
      <c r="E91" s="76"/>
      <c r="F91" s="41"/>
    </row>
    <row r="92" spans="1:6">
      <c r="A92" s="21"/>
      <c r="B92" s="57"/>
      <c r="C92" s="141"/>
      <c r="D92" s="71"/>
      <c r="E92" s="76"/>
      <c r="F92" s="41"/>
    </row>
    <row r="93" spans="1:6">
      <c r="A93" s="21"/>
      <c r="B93" s="57"/>
      <c r="C93" s="141"/>
      <c r="D93" s="71"/>
      <c r="E93" s="76"/>
      <c r="F93" s="4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43">
        <v>4</v>
      </c>
      <c r="C98" s="48">
        <v>50</v>
      </c>
      <c r="D98" s="49" t="s">
        <v>56</v>
      </c>
      <c r="E98" s="42">
        <v>200</v>
      </c>
      <c r="F98" s="148"/>
    </row>
    <row r="99" spans="1:6" s="8" customFormat="1" ht="16.5" customHeight="1">
      <c r="A99" s="66" t="s">
        <v>23</v>
      </c>
      <c r="B99" s="143">
        <v>1</v>
      </c>
      <c r="C99" s="48">
        <v>75</v>
      </c>
      <c r="D99" s="49" t="s">
        <v>79</v>
      </c>
      <c r="E99" s="42">
        <v>75</v>
      </c>
      <c r="F99" s="48"/>
    </row>
    <row r="100" spans="1:6">
      <c r="A100" s="55"/>
      <c r="B100" s="144"/>
      <c r="C100" s="141"/>
      <c r="D100" s="22"/>
      <c r="E100" s="76"/>
      <c r="F100" s="56"/>
    </row>
    <row r="101" spans="1:6">
      <c r="A101" s="22"/>
      <c r="B101" s="57"/>
      <c r="C101" s="141"/>
      <c r="D101" s="22"/>
      <c r="E101" s="76"/>
      <c r="F101" s="23"/>
    </row>
    <row r="102" spans="1:6">
      <c r="A102" s="22"/>
      <c r="B102" s="57"/>
      <c r="C102" s="141"/>
      <c r="D102" s="22"/>
      <c r="E102" s="76"/>
      <c r="F102" s="23"/>
    </row>
    <row r="103" spans="1:6">
      <c r="A103" s="22"/>
      <c r="B103" s="57"/>
      <c r="C103" s="141"/>
      <c r="D103" s="22"/>
      <c r="E103" s="76"/>
      <c r="F103" s="23"/>
    </row>
    <row r="104" spans="1:6">
      <c r="A104" s="22"/>
      <c r="B104" s="57"/>
      <c r="C104" s="141"/>
      <c r="D104" s="22"/>
      <c r="E104" s="76"/>
      <c r="F104" s="23"/>
    </row>
    <row r="105" spans="1:6">
      <c r="A105" s="22"/>
      <c r="B105" s="57"/>
      <c r="C105" s="141"/>
      <c r="D105" s="22"/>
      <c r="E105" s="76"/>
      <c r="F105" s="23"/>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43">
        <v>3</v>
      </c>
      <c r="C110" s="137">
        <v>65</v>
      </c>
      <c r="D110" s="49" t="s">
        <v>42</v>
      </c>
      <c r="E110" s="42">
        <v>195</v>
      </c>
      <c r="F110" s="43"/>
    </row>
    <row r="111" spans="1:6" s="8" customFormat="1" ht="30" customHeight="1">
      <c r="A111" s="44" t="s">
        <v>36</v>
      </c>
      <c r="B111" s="143">
        <v>0.25</v>
      </c>
      <c r="C111" s="137">
        <v>800</v>
      </c>
      <c r="D111" s="49" t="s">
        <v>78</v>
      </c>
      <c r="E111" s="42">
        <v>800</v>
      </c>
      <c r="F111" s="43"/>
    </row>
    <row r="112" spans="1:6">
      <c r="A112" s="53"/>
      <c r="B112" s="144"/>
      <c r="C112" s="138"/>
      <c r="D112" s="68"/>
      <c r="E112" s="74"/>
      <c r="F112" s="54"/>
    </row>
    <row r="113" spans="1:6">
      <c r="A113" s="21"/>
      <c r="B113" s="57"/>
      <c r="C113" s="139"/>
      <c r="D113" s="69"/>
      <c r="E113" s="75"/>
      <c r="F113" s="41"/>
    </row>
    <row r="114" spans="1:6">
      <c r="A114" s="21"/>
      <c r="B114" s="57"/>
      <c r="C114" s="140"/>
      <c r="D114" s="70"/>
      <c r="E114" s="75"/>
      <c r="F114" s="41"/>
    </row>
    <row r="115" spans="1:6">
      <c r="A115" s="21"/>
      <c r="B115" s="57"/>
      <c r="C115" s="139"/>
      <c r="D115" s="69"/>
      <c r="E115" s="75"/>
      <c r="F115" s="41"/>
    </row>
    <row r="116" spans="1:6">
      <c r="A116" s="21"/>
      <c r="B116" s="57"/>
      <c r="C116" s="139"/>
      <c r="D116" s="69"/>
      <c r="E116" s="75"/>
      <c r="F116" s="41"/>
    </row>
    <row r="117" spans="1:6">
      <c r="A117" s="21"/>
      <c r="B117" s="57"/>
      <c r="C117" s="139"/>
      <c r="D117" s="69"/>
      <c r="E117" s="75"/>
      <c r="F117" s="4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171" t="s">
        <v>111</v>
      </c>
      <c r="B121" s="171"/>
      <c r="C121" s="171"/>
      <c r="D121" s="171"/>
      <c r="E121" s="171"/>
      <c r="F121" s="171"/>
    </row>
    <row r="122" spans="1:6">
      <c r="A122" s="107"/>
      <c r="B122" s="108"/>
      <c r="C122" s="107"/>
      <c r="D122" s="107"/>
      <c r="E122" s="109"/>
      <c r="F122" s="109"/>
    </row>
  </sheetData>
  <sheetProtection password="A1A3" sheet="1" objects="1" scenarios="1" selectLockedCells="1"/>
  <mergeCells count="61">
    <mergeCell ref="A120:D120"/>
    <mergeCell ref="A121:F121"/>
    <mergeCell ref="A94:D94"/>
    <mergeCell ref="A96:F96"/>
    <mergeCell ref="A106:D106"/>
    <mergeCell ref="A108:F108"/>
    <mergeCell ref="A118:D118"/>
    <mergeCell ref="E119:F119"/>
    <mergeCell ref="A84:F84"/>
    <mergeCell ref="C62:D62"/>
    <mergeCell ref="C63:D63"/>
    <mergeCell ref="C64:D64"/>
    <mergeCell ref="C65:D65"/>
    <mergeCell ref="C66:D66"/>
    <mergeCell ref="C67:D67"/>
    <mergeCell ref="C68:D68"/>
    <mergeCell ref="C69:D69"/>
    <mergeCell ref="A70:D70"/>
    <mergeCell ref="A72:F72"/>
    <mergeCell ref="A82:D82"/>
    <mergeCell ref="C61:D61"/>
    <mergeCell ref="B49:D49"/>
    <mergeCell ref="B50:D50"/>
    <mergeCell ref="B51:D51"/>
    <mergeCell ref="B52:D52"/>
    <mergeCell ref="B53:D53"/>
    <mergeCell ref="B54:D54"/>
    <mergeCell ref="B55:D55"/>
    <mergeCell ref="B56:D56"/>
    <mergeCell ref="B57:D57"/>
    <mergeCell ref="A58:D58"/>
    <mergeCell ref="A60:F60"/>
    <mergeCell ref="A48:F48"/>
    <mergeCell ref="A36:F36"/>
    <mergeCell ref="B37:D37"/>
    <mergeCell ref="B38:D38"/>
    <mergeCell ref="B39:D39"/>
    <mergeCell ref="B40:D40"/>
    <mergeCell ref="B41:D41"/>
    <mergeCell ref="B42:D42"/>
    <mergeCell ref="B43:D43"/>
    <mergeCell ref="B44:D44"/>
    <mergeCell ref="B45:D45"/>
    <mergeCell ref="A46:D46"/>
    <mergeCell ref="A34:D34"/>
    <mergeCell ref="B7:D7"/>
    <mergeCell ref="E7:F7"/>
    <mergeCell ref="A8:F8"/>
    <mergeCell ref="A9:F9"/>
    <mergeCell ref="A10:F10"/>
    <mergeCell ref="A11:F11"/>
    <mergeCell ref="A12:F12"/>
    <mergeCell ref="A22:D22"/>
    <mergeCell ref="A24:F24"/>
    <mergeCell ref="B6:D6"/>
    <mergeCell ref="E6:F6"/>
    <mergeCell ref="A1:F1"/>
    <mergeCell ref="A2:F2"/>
    <mergeCell ref="A3:F3"/>
    <mergeCell ref="A4:F4"/>
    <mergeCell ref="A5:F5"/>
  </mergeCells>
  <dataValidations count="1">
    <dataValidation type="decimal" allowBlank="1" showInputMessage="1" showErrorMessage="1" errorTitle="Numbers Only" error="Only Numerical Values Can be Entered" sqref="E16:F21 B16:C21 B28:C33 E28:F33 E40:F45 E52:F57 E64:F69 B64:B69 B76:C81 E76:F81 E88:F93 B88:C93 B100:C105 E100:F105 E112:F117 B112:C117">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ignoredErrors>
    <ignoredError sqref="E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F122"/>
  <sheetViews>
    <sheetView zoomScale="90" zoomScaleNormal="90" zoomScaleSheetLayoutView="100" workbookViewId="0">
      <selection activeCell="C113" sqref="C113"/>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210" t="s">
        <v>25</v>
      </c>
      <c r="B1" s="210"/>
      <c r="C1" s="210"/>
      <c r="D1" s="210"/>
      <c r="E1" s="210"/>
      <c r="F1" s="210"/>
    </row>
    <row r="2" spans="1:6" s="5" customFormat="1" ht="15.95" customHeight="1">
      <c r="A2" s="210" t="s">
        <v>26</v>
      </c>
      <c r="B2" s="210"/>
      <c r="C2" s="210"/>
      <c r="D2" s="210"/>
      <c r="E2" s="210"/>
      <c r="F2" s="210"/>
    </row>
    <row r="3" spans="1:6" s="6" customFormat="1" ht="15.95" customHeight="1">
      <c r="A3" s="210" t="s">
        <v>62</v>
      </c>
      <c r="B3" s="210"/>
      <c r="C3" s="210"/>
      <c r="D3" s="210"/>
      <c r="E3" s="210"/>
      <c r="F3" s="210"/>
    </row>
    <row r="4" spans="1:6" s="5" customFormat="1" ht="15.95" customHeight="1">
      <c r="A4" s="210" t="s">
        <v>44</v>
      </c>
      <c r="B4" s="210"/>
      <c r="C4" s="210"/>
      <c r="D4" s="210"/>
      <c r="E4" s="210"/>
      <c r="F4" s="210"/>
    </row>
    <row r="5" spans="1:6" s="5" customFormat="1" ht="15.95" customHeight="1">
      <c r="A5" s="211"/>
      <c r="B5" s="211"/>
      <c r="C5" s="211"/>
      <c r="D5" s="211"/>
      <c r="E5" s="211"/>
      <c r="F5" s="211"/>
    </row>
    <row r="6" spans="1:6" s="3" customFormat="1" ht="20.25" customHeight="1">
      <c r="A6" s="96" t="s">
        <v>19</v>
      </c>
      <c r="B6" s="180" t="s">
        <v>76</v>
      </c>
      <c r="C6" s="181"/>
      <c r="D6" s="182"/>
      <c r="E6" s="185" t="s">
        <v>20</v>
      </c>
      <c r="F6" s="186"/>
    </row>
    <row r="7" spans="1:6" s="95" customFormat="1" ht="20.25" customHeight="1">
      <c r="A7" s="97" t="s">
        <v>100</v>
      </c>
      <c r="B7" s="183" t="s">
        <v>101</v>
      </c>
      <c r="C7" s="183"/>
      <c r="D7" s="184"/>
      <c r="E7" s="177" t="s">
        <v>99</v>
      </c>
      <c r="F7" s="178"/>
    </row>
    <row r="8" spans="1:6" s="2" customFormat="1" ht="15">
      <c r="A8" s="187"/>
      <c r="B8" s="187"/>
      <c r="C8" s="187"/>
      <c r="D8" s="187"/>
      <c r="E8" s="187"/>
      <c r="F8" s="187"/>
    </row>
    <row r="9" spans="1:6" s="2" customFormat="1" ht="21" customHeight="1">
      <c r="A9" s="215" t="s">
        <v>111</v>
      </c>
      <c r="B9" s="215"/>
      <c r="C9" s="215"/>
      <c r="D9" s="215"/>
      <c r="E9" s="215"/>
      <c r="F9" s="215"/>
    </row>
    <row r="10" spans="1:6" s="7" customFormat="1" ht="96.7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76" t="s">
        <v>120</v>
      </c>
      <c r="B12" s="176"/>
      <c r="C12" s="176"/>
      <c r="D12" s="176"/>
      <c r="E12" s="176"/>
      <c r="F12" s="176"/>
    </row>
    <row r="13" spans="1:6" s="9" customFormat="1" ht="30" customHeight="1">
      <c r="A13" s="89" t="s">
        <v>11</v>
      </c>
      <c r="B13" s="27" t="s">
        <v>50</v>
      </c>
      <c r="C13" s="65" t="s">
        <v>15</v>
      </c>
      <c r="D13" s="65" t="s">
        <v>77</v>
      </c>
      <c r="E13" s="27" t="s">
        <v>52</v>
      </c>
      <c r="F13" s="27" t="s">
        <v>51</v>
      </c>
    </row>
    <row r="14" spans="1:6" s="11" customFormat="1" ht="25.5">
      <c r="A14" s="25" t="s">
        <v>122</v>
      </c>
      <c r="B14" s="48">
        <v>23.487500000000001</v>
      </c>
      <c r="C14" s="149">
        <v>300</v>
      </c>
      <c r="D14" s="44" t="s">
        <v>90</v>
      </c>
      <c r="E14" s="42">
        <v>4697.5</v>
      </c>
      <c r="F14" s="43">
        <v>2348.75</v>
      </c>
    </row>
    <row r="15" spans="1:6" s="11" customFormat="1" ht="16.5" customHeight="1">
      <c r="A15" s="25" t="s">
        <v>123</v>
      </c>
      <c r="B15" s="48">
        <v>1730.77</v>
      </c>
      <c r="C15" s="149">
        <v>6</v>
      </c>
      <c r="D15" s="44" t="s">
        <v>60</v>
      </c>
      <c r="E15" s="42">
        <v>10384.620000000001</v>
      </c>
      <c r="F15" s="43"/>
    </row>
    <row r="16" spans="1:6" s="11" customFormat="1">
      <c r="A16" s="84"/>
      <c r="B16" s="85"/>
      <c r="C16" s="150"/>
      <c r="D16" s="86"/>
      <c r="E16" s="87"/>
      <c r="F16" s="88"/>
    </row>
    <row r="17" spans="1:6" s="11" customFormat="1">
      <c r="A17" s="84"/>
      <c r="B17" s="85"/>
      <c r="C17" s="150"/>
      <c r="D17" s="86"/>
      <c r="E17" s="87"/>
      <c r="F17" s="88"/>
    </row>
    <row r="18" spans="1:6" s="11" customFormat="1">
      <c r="A18" s="84"/>
      <c r="B18" s="85"/>
      <c r="C18" s="150"/>
      <c r="D18" s="86"/>
      <c r="E18" s="87"/>
      <c r="F18" s="88"/>
    </row>
    <row r="19" spans="1:6" s="11" customFormat="1">
      <c r="A19" s="84"/>
      <c r="B19" s="85"/>
      <c r="C19" s="150"/>
      <c r="D19" s="86"/>
      <c r="E19" s="87"/>
      <c r="F19" s="88"/>
    </row>
    <row r="20" spans="1:6" s="11" customFormat="1">
      <c r="A20" s="84"/>
      <c r="B20" s="85"/>
      <c r="C20" s="150"/>
      <c r="D20" s="86"/>
      <c r="E20" s="87"/>
      <c r="F20" s="88"/>
    </row>
    <row r="21" spans="1:6" s="11" customFormat="1">
      <c r="A21" s="84"/>
      <c r="B21" s="85"/>
      <c r="C21" s="150"/>
      <c r="D21" s="86"/>
      <c r="E21" s="87"/>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9">
        <v>104</v>
      </c>
      <c r="D26" s="44" t="s">
        <v>88</v>
      </c>
      <c r="E26" s="51">
        <v>4160</v>
      </c>
      <c r="F26" s="50"/>
    </row>
    <row r="27" spans="1:6" s="11" customFormat="1" ht="27.75" customHeight="1">
      <c r="A27" s="25" t="s">
        <v>75</v>
      </c>
      <c r="B27" s="48">
        <v>32</v>
      </c>
      <c r="C27" s="149">
        <v>52</v>
      </c>
      <c r="D27" s="44" t="s">
        <v>89</v>
      </c>
      <c r="E27" s="51"/>
      <c r="F27" s="50">
        <v>1664</v>
      </c>
    </row>
    <row r="28" spans="1:6" s="11" customFormat="1">
      <c r="A28" s="64"/>
      <c r="B28" s="23"/>
      <c r="C28" s="151"/>
      <c r="D28" s="21"/>
      <c r="E28" s="78"/>
      <c r="F28" s="83"/>
    </row>
    <row r="29" spans="1:6" s="11" customFormat="1">
      <c r="A29" s="64"/>
      <c r="B29" s="23"/>
      <c r="C29" s="151"/>
      <c r="D29" s="21"/>
      <c r="E29" s="78"/>
      <c r="F29" s="83"/>
    </row>
    <row r="30" spans="1:6" s="11" customFormat="1">
      <c r="A30" s="64"/>
      <c r="B30" s="23"/>
      <c r="C30" s="151"/>
      <c r="D30" s="21"/>
      <c r="E30" s="78"/>
      <c r="F30" s="83"/>
    </row>
    <row r="31" spans="1:6" s="11" customFormat="1">
      <c r="A31" s="64"/>
      <c r="B31" s="23"/>
      <c r="C31" s="151"/>
      <c r="D31" s="21"/>
      <c r="E31" s="78"/>
      <c r="F31" s="83"/>
    </row>
    <row r="32" spans="1:6" s="11" customFormat="1">
      <c r="A32" s="64"/>
      <c r="B32" s="23"/>
      <c r="C32" s="151"/>
      <c r="D32" s="21"/>
      <c r="E32" s="78"/>
      <c r="F32" s="83"/>
    </row>
    <row r="33" spans="1:6" s="11" customFormat="1">
      <c r="A33" s="64"/>
      <c r="B33" s="23"/>
      <c r="C33" s="151"/>
      <c r="D33" s="21"/>
      <c r="E33" s="78"/>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80"/>
      <c r="F40" s="81"/>
    </row>
    <row r="41" spans="1:6" s="11" customFormat="1">
      <c r="A41" s="77"/>
      <c r="B41" s="204"/>
      <c r="C41" s="205"/>
      <c r="D41" s="206"/>
      <c r="E41" s="80"/>
      <c r="F41" s="81"/>
    </row>
    <row r="42" spans="1:6" s="11" customFormat="1">
      <c r="A42" s="77"/>
      <c r="B42" s="204"/>
      <c r="C42" s="205"/>
      <c r="D42" s="206"/>
      <c r="E42" s="80"/>
      <c r="F42" s="81"/>
    </row>
    <row r="43" spans="1:6" s="11" customFormat="1">
      <c r="A43" s="77"/>
      <c r="B43" s="204"/>
      <c r="C43" s="205"/>
      <c r="D43" s="206"/>
      <c r="E43" s="80"/>
      <c r="F43" s="82"/>
    </row>
    <row r="44" spans="1:6" s="11" customFormat="1">
      <c r="A44" s="77"/>
      <c r="B44" s="204"/>
      <c r="C44" s="205"/>
      <c r="D44" s="206"/>
      <c r="E44" s="80"/>
      <c r="F44" s="82"/>
    </row>
    <row r="45" spans="1:6" s="11" customFormat="1">
      <c r="A45" s="77"/>
      <c r="B45" s="204"/>
      <c r="C45" s="205"/>
      <c r="D45" s="206"/>
      <c r="E45" s="80"/>
      <c r="F45" s="82"/>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78"/>
      <c r="F52" s="79"/>
    </row>
    <row r="53" spans="1:6" s="11" customFormat="1">
      <c r="A53" s="77"/>
      <c r="B53" s="192"/>
      <c r="C53" s="193"/>
      <c r="D53" s="194"/>
      <c r="E53" s="78"/>
      <c r="F53" s="79"/>
    </row>
    <row r="54" spans="1:6" s="11" customFormat="1">
      <c r="A54" s="77"/>
      <c r="B54" s="192"/>
      <c r="C54" s="193"/>
      <c r="D54" s="194"/>
      <c r="E54" s="78"/>
      <c r="F54" s="79"/>
    </row>
    <row r="55" spans="1:6" s="11" customFormat="1">
      <c r="A55" s="77"/>
      <c r="B55" s="192"/>
      <c r="C55" s="193"/>
      <c r="D55" s="194"/>
      <c r="E55" s="78"/>
      <c r="F55" s="20"/>
    </row>
    <row r="56" spans="1:6" s="11" customFormat="1">
      <c r="A56" s="77"/>
      <c r="B56" s="192"/>
      <c r="C56" s="193"/>
      <c r="D56" s="194"/>
      <c r="E56" s="78"/>
      <c r="F56" s="20"/>
    </row>
    <row r="57" spans="1:6" s="11" customFormat="1">
      <c r="A57" s="77"/>
      <c r="B57" s="192"/>
      <c r="C57" s="193"/>
      <c r="D57" s="194"/>
      <c r="E57" s="78"/>
      <c r="F57" s="20"/>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75"/>
      <c r="F64" s="41"/>
    </row>
    <row r="65" spans="1:6" s="12" customFormat="1">
      <c r="A65" s="19"/>
      <c r="B65" s="23"/>
      <c r="C65" s="188"/>
      <c r="D65" s="189"/>
      <c r="E65" s="75"/>
      <c r="F65" s="41"/>
    </row>
    <row r="66" spans="1:6" s="12" customFormat="1">
      <c r="A66" s="19"/>
      <c r="B66" s="23"/>
      <c r="C66" s="188"/>
      <c r="D66" s="189"/>
      <c r="E66" s="75"/>
      <c r="F66" s="41"/>
    </row>
    <row r="67" spans="1:6" s="12" customFormat="1">
      <c r="A67" s="19"/>
      <c r="B67" s="23"/>
      <c r="C67" s="188"/>
      <c r="D67" s="189"/>
      <c r="E67" s="75"/>
      <c r="F67" s="41"/>
    </row>
    <row r="68" spans="1:6" s="12" customFormat="1">
      <c r="A68" s="19"/>
      <c r="B68" s="23"/>
      <c r="C68" s="199"/>
      <c r="D68" s="200"/>
      <c r="E68" s="75"/>
      <c r="F68" s="41"/>
    </row>
    <row r="69" spans="1:6" s="12" customFormat="1">
      <c r="A69" s="19"/>
      <c r="B69" s="23"/>
      <c r="C69" s="188"/>
      <c r="D69" s="189"/>
      <c r="E69" s="75"/>
      <c r="F69" s="4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152">
        <v>1</v>
      </c>
      <c r="C74" s="142">
        <v>17</v>
      </c>
      <c r="D74" s="49" t="s">
        <v>85</v>
      </c>
      <c r="E74" s="42">
        <f>B74*C74</f>
        <v>17</v>
      </c>
      <c r="F74" s="43"/>
    </row>
    <row r="75" spans="1:6" s="8" customFormat="1" ht="16.5" customHeight="1">
      <c r="A75" s="44" t="s">
        <v>37</v>
      </c>
      <c r="B75" s="152">
        <v>200</v>
      </c>
      <c r="C75" s="142">
        <v>0.45</v>
      </c>
      <c r="D75" s="49" t="s">
        <v>86</v>
      </c>
      <c r="E75" s="42">
        <f t="shared" ref="E75" si="0">B75*C75</f>
        <v>90</v>
      </c>
      <c r="F75" s="43"/>
    </row>
    <row r="76" spans="1:6">
      <c r="A76" s="21"/>
      <c r="B76" s="153"/>
      <c r="C76" s="141"/>
      <c r="D76" s="67"/>
      <c r="E76" s="75"/>
      <c r="F76" s="41"/>
    </row>
    <row r="77" spans="1:6">
      <c r="A77" s="21"/>
      <c r="B77" s="153"/>
      <c r="C77" s="141"/>
      <c r="D77" s="67"/>
      <c r="E77" s="75"/>
      <c r="F77" s="41"/>
    </row>
    <row r="78" spans="1:6">
      <c r="A78" s="21"/>
      <c r="B78" s="153"/>
      <c r="C78" s="141"/>
      <c r="D78" s="67"/>
      <c r="E78" s="75"/>
      <c r="F78" s="41"/>
    </row>
    <row r="79" spans="1:6">
      <c r="A79" s="21"/>
      <c r="B79" s="153"/>
      <c r="C79" s="141"/>
      <c r="D79" s="67"/>
      <c r="E79" s="75"/>
      <c r="F79" s="41"/>
    </row>
    <row r="80" spans="1:6">
      <c r="A80" s="21"/>
      <c r="B80" s="153"/>
      <c r="C80" s="141"/>
      <c r="D80" s="67"/>
      <c r="E80" s="75"/>
      <c r="F80" s="41"/>
    </row>
    <row r="81" spans="1:6">
      <c r="A81" s="21"/>
      <c r="B81" s="153"/>
      <c r="C81" s="141"/>
      <c r="D81" s="67"/>
      <c r="E81" s="75"/>
      <c r="F81" s="4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54">
        <v>1</v>
      </c>
      <c r="C86" s="50">
        <v>1200</v>
      </c>
      <c r="D86" s="49" t="s">
        <v>21</v>
      </c>
      <c r="E86" s="42">
        <v>1200</v>
      </c>
      <c r="F86" s="43"/>
    </row>
    <row r="87" spans="1:6" s="8" customFormat="1" ht="16.5" customHeight="1">
      <c r="A87" s="44" t="s">
        <v>40</v>
      </c>
      <c r="B87" s="154">
        <v>1</v>
      </c>
      <c r="C87" s="50">
        <v>50</v>
      </c>
      <c r="D87" s="49" t="s">
        <v>41</v>
      </c>
      <c r="E87" s="42"/>
      <c r="F87" s="43">
        <v>50</v>
      </c>
    </row>
    <row r="88" spans="1:6">
      <c r="A88" s="21"/>
      <c r="B88" s="153"/>
      <c r="C88" s="141"/>
      <c r="D88" s="71"/>
      <c r="E88" s="76"/>
      <c r="F88" s="41"/>
    </row>
    <row r="89" spans="1:6">
      <c r="A89" s="21"/>
      <c r="B89" s="153"/>
      <c r="C89" s="141"/>
      <c r="D89" s="71"/>
      <c r="E89" s="76"/>
      <c r="F89" s="41"/>
    </row>
    <row r="90" spans="1:6">
      <c r="A90" s="21"/>
      <c r="B90" s="153"/>
      <c r="C90" s="141"/>
      <c r="D90" s="71"/>
      <c r="E90" s="76"/>
      <c r="F90" s="41"/>
    </row>
    <row r="91" spans="1:6">
      <c r="A91" s="21"/>
      <c r="B91" s="153"/>
      <c r="C91" s="141"/>
      <c r="D91" s="71"/>
      <c r="E91" s="76"/>
      <c r="F91" s="41"/>
    </row>
    <row r="92" spans="1:6">
      <c r="A92" s="21"/>
      <c r="B92" s="153"/>
      <c r="C92" s="141"/>
      <c r="D92" s="71"/>
      <c r="E92" s="76"/>
      <c r="F92" s="41"/>
    </row>
    <row r="93" spans="1:6">
      <c r="A93" s="21"/>
      <c r="B93" s="153"/>
      <c r="C93" s="141"/>
      <c r="D93" s="71"/>
      <c r="E93" s="76"/>
      <c r="F93" s="4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54">
        <v>4</v>
      </c>
      <c r="C98" s="48">
        <v>50</v>
      </c>
      <c r="D98" s="49" t="s">
        <v>56</v>
      </c>
      <c r="E98" s="42">
        <v>200</v>
      </c>
      <c r="F98" s="148"/>
    </row>
    <row r="99" spans="1:6" s="8" customFormat="1" ht="16.5" customHeight="1">
      <c r="A99" s="66" t="s">
        <v>23</v>
      </c>
      <c r="B99" s="154">
        <v>1</v>
      </c>
      <c r="C99" s="48">
        <v>75</v>
      </c>
      <c r="D99" s="49" t="s">
        <v>79</v>
      </c>
      <c r="E99" s="42">
        <v>75</v>
      </c>
      <c r="F99" s="48"/>
    </row>
    <row r="100" spans="1:6">
      <c r="A100" s="55"/>
      <c r="B100" s="155"/>
      <c r="C100" s="141"/>
      <c r="D100" s="22"/>
      <c r="E100" s="76"/>
      <c r="F100" s="56"/>
    </row>
    <row r="101" spans="1:6">
      <c r="A101" s="22"/>
      <c r="B101" s="153"/>
      <c r="C101" s="141"/>
      <c r="D101" s="22"/>
      <c r="E101" s="76"/>
      <c r="F101" s="23"/>
    </row>
    <row r="102" spans="1:6">
      <c r="A102" s="22"/>
      <c r="B102" s="153"/>
      <c r="C102" s="141"/>
      <c r="D102" s="22"/>
      <c r="E102" s="76"/>
      <c r="F102" s="23"/>
    </row>
    <row r="103" spans="1:6">
      <c r="A103" s="22"/>
      <c r="B103" s="153"/>
      <c r="C103" s="141"/>
      <c r="D103" s="22"/>
      <c r="E103" s="76"/>
      <c r="F103" s="23"/>
    </row>
    <row r="104" spans="1:6">
      <c r="A104" s="22"/>
      <c r="B104" s="153"/>
      <c r="C104" s="141"/>
      <c r="D104" s="22"/>
      <c r="E104" s="76"/>
      <c r="F104" s="23"/>
    </row>
    <row r="105" spans="1:6">
      <c r="A105" s="22"/>
      <c r="B105" s="153"/>
      <c r="C105" s="141"/>
      <c r="D105" s="22"/>
      <c r="E105" s="76"/>
      <c r="F105" s="23"/>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54">
        <v>3</v>
      </c>
      <c r="C110" s="137">
        <v>65</v>
      </c>
      <c r="D110" s="49" t="s">
        <v>42</v>
      </c>
      <c r="E110" s="42">
        <v>195</v>
      </c>
      <c r="F110" s="43"/>
    </row>
    <row r="111" spans="1:6" s="8" customFormat="1" ht="30" customHeight="1">
      <c r="A111" s="44" t="s">
        <v>36</v>
      </c>
      <c r="B111" s="154">
        <v>0.25</v>
      </c>
      <c r="C111" s="137">
        <v>800</v>
      </c>
      <c r="D111" s="49" t="s">
        <v>78</v>
      </c>
      <c r="E111" s="42">
        <v>800</v>
      </c>
      <c r="F111" s="43"/>
    </row>
    <row r="112" spans="1:6">
      <c r="A112" s="53"/>
      <c r="B112" s="155"/>
      <c r="C112" s="138"/>
      <c r="D112" s="68"/>
      <c r="E112" s="74"/>
      <c r="F112" s="54"/>
    </row>
    <row r="113" spans="1:6">
      <c r="A113" s="21"/>
      <c r="B113" s="153"/>
      <c r="C113" s="139"/>
      <c r="D113" s="69"/>
      <c r="E113" s="75"/>
      <c r="F113" s="41"/>
    </row>
    <row r="114" spans="1:6">
      <c r="A114" s="21"/>
      <c r="B114" s="153"/>
      <c r="C114" s="140"/>
      <c r="D114" s="70"/>
      <c r="E114" s="75"/>
      <c r="F114" s="41"/>
    </row>
    <row r="115" spans="1:6">
      <c r="A115" s="21"/>
      <c r="B115" s="153"/>
      <c r="C115" s="139"/>
      <c r="D115" s="69"/>
      <c r="E115" s="75"/>
      <c r="F115" s="41"/>
    </row>
    <row r="116" spans="1:6">
      <c r="A116" s="21"/>
      <c r="B116" s="153"/>
      <c r="C116" s="139"/>
      <c r="D116" s="69"/>
      <c r="E116" s="75"/>
      <c r="F116" s="41"/>
    </row>
    <row r="117" spans="1:6">
      <c r="A117" s="21"/>
      <c r="B117" s="153"/>
      <c r="C117" s="139"/>
      <c r="D117" s="69"/>
      <c r="E117" s="75"/>
      <c r="F117" s="4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171" t="s">
        <v>111</v>
      </c>
      <c r="B121" s="171"/>
      <c r="C121" s="171"/>
      <c r="D121" s="171"/>
      <c r="E121" s="171"/>
      <c r="F121" s="171"/>
    </row>
    <row r="122" spans="1:6">
      <c r="A122" s="107"/>
      <c r="B122" s="108"/>
      <c r="C122" s="107"/>
      <c r="D122" s="107"/>
      <c r="E122" s="109"/>
      <c r="F122" s="109"/>
    </row>
  </sheetData>
  <sheetProtection password="A1A3" sheet="1" objects="1" scenarios="1" selectLockedCells="1"/>
  <mergeCells count="61">
    <mergeCell ref="A120:D120"/>
    <mergeCell ref="A121:F121"/>
    <mergeCell ref="A94:D94"/>
    <mergeCell ref="A96:F96"/>
    <mergeCell ref="A106:D106"/>
    <mergeCell ref="A108:F108"/>
    <mergeCell ref="A118:D118"/>
    <mergeCell ref="E119:F119"/>
    <mergeCell ref="A84:F84"/>
    <mergeCell ref="C62:D62"/>
    <mergeCell ref="C63:D63"/>
    <mergeCell ref="C64:D64"/>
    <mergeCell ref="C65:D65"/>
    <mergeCell ref="C66:D66"/>
    <mergeCell ref="C67:D67"/>
    <mergeCell ref="C68:D68"/>
    <mergeCell ref="C69:D69"/>
    <mergeCell ref="A70:D70"/>
    <mergeCell ref="A72:F72"/>
    <mergeCell ref="A82:D82"/>
    <mergeCell ref="C61:D61"/>
    <mergeCell ref="B49:D49"/>
    <mergeCell ref="B50:D50"/>
    <mergeCell ref="B51:D51"/>
    <mergeCell ref="B52:D52"/>
    <mergeCell ref="B53:D53"/>
    <mergeCell ref="B54:D54"/>
    <mergeCell ref="B55:D55"/>
    <mergeCell ref="B56:D56"/>
    <mergeCell ref="B57:D57"/>
    <mergeCell ref="A58:D58"/>
    <mergeCell ref="A60:F60"/>
    <mergeCell ref="A48:F48"/>
    <mergeCell ref="A36:F36"/>
    <mergeCell ref="B37:D37"/>
    <mergeCell ref="B38:D38"/>
    <mergeCell ref="B39:D39"/>
    <mergeCell ref="B40:D40"/>
    <mergeCell ref="B41:D41"/>
    <mergeCell ref="B42:D42"/>
    <mergeCell ref="B43:D43"/>
    <mergeCell ref="B44:D44"/>
    <mergeCell ref="B45:D45"/>
    <mergeCell ref="A46:D46"/>
    <mergeCell ref="A34:D34"/>
    <mergeCell ref="B7:D7"/>
    <mergeCell ref="E7:F7"/>
    <mergeCell ref="A8:F8"/>
    <mergeCell ref="A9:F9"/>
    <mergeCell ref="A10:F10"/>
    <mergeCell ref="A11:F11"/>
    <mergeCell ref="A12:F12"/>
    <mergeCell ref="A22:D22"/>
    <mergeCell ref="A24:F24"/>
    <mergeCell ref="B6:D6"/>
    <mergeCell ref="E6:F6"/>
    <mergeCell ref="A1:F1"/>
    <mergeCell ref="A2:F2"/>
    <mergeCell ref="A3:F3"/>
    <mergeCell ref="A4:F4"/>
    <mergeCell ref="A5:F5"/>
  </mergeCells>
  <dataValidations count="1">
    <dataValidation type="decimal" allowBlank="1" showInputMessage="1" showErrorMessage="1" errorTitle="Numbers Only" error="Only Numerical Values Can be Entered" sqref="E112:F117 B112:C117 E100:F105 B100:C105 E88:F93 B88:C93 E76:F81 B76:C81 E64:F69 B64:B69 E52:F57 E40:F45 E28:F33 B28:C33 B16:C21 E16:F21">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F121"/>
  <sheetViews>
    <sheetView topLeftCell="A34" zoomScale="90" zoomScaleNormal="90" zoomScaleSheetLayoutView="100" workbookViewId="0">
      <selection activeCell="A112" sqref="A112"/>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210" t="s">
        <v>25</v>
      </c>
      <c r="B1" s="210"/>
      <c r="C1" s="210"/>
      <c r="D1" s="210"/>
      <c r="E1" s="210"/>
      <c r="F1" s="210"/>
    </row>
    <row r="2" spans="1:6" s="5" customFormat="1" ht="15.95" customHeight="1">
      <c r="A2" s="210" t="s">
        <v>26</v>
      </c>
      <c r="B2" s="210"/>
      <c r="C2" s="210"/>
      <c r="D2" s="210"/>
      <c r="E2" s="210"/>
      <c r="F2" s="210"/>
    </row>
    <row r="3" spans="1:6" s="6" customFormat="1" ht="15.95" customHeight="1">
      <c r="A3" s="210" t="s">
        <v>62</v>
      </c>
      <c r="B3" s="210"/>
      <c r="C3" s="210"/>
      <c r="D3" s="210"/>
      <c r="E3" s="210"/>
      <c r="F3" s="210"/>
    </row>
    <row r="4" spans="1:6" s="5" customFormat="1" ht="15.95" customHeight="1">
      <c r="A4" s="210" t="s">
        <v>44</v>
      </c>
      <c r="B4" s="210"/>
      <c r="C4" s="210"/>
      <c r="D4" s="210"/>
      <c r="E4" s="210"/>
      <c r="F4" s="210"/>
    </row>
    <row r="5" spans="1:6" s="5" customFormat="1" ht="15.95" customHeight="1">
      <c r="A5" s="211"/>
      <c r="B5" s="211"/>
      <c r="C5" s="211"/>
      <c r="D5" s="211"/>
      <c r="E5" s="211"/>
      <c r="F5" s="211"/>
    </row>
    <row r="6" spans="1:6" s="3" customFormat="1" ht="20.25" customHeight="1">
      <c r="A6" s="96" t="s">
        <v>19</v>
      </c>
      <c r="B6" s="180" t="s">
        <v>76</v>
      </c>
      <c r="C6" s="181"/>
      <c r="D6" s="182"/>
      <c r="E6" s="185" t="s">
        <v>20</v>
      </c>
      <c r="F6" s="186"/>
    </row>
    <row r="7" spans="1:6" s="2" customFormat="1" ht="20.25" customHeight="1">
      <c r="A7" s="97" t="s">
        <v>97</v>
      </c>
      <c r="B7" s="183" t="s">
        <v>98</v>
      </c>
      <c r="C7" s="183"/>
      <c r="D7" s="184"/>
      <c r="E7" s="177" t="s">
        <v>99</v>
      </c>
      <c r="F7" s="178"/>
    </row>
    <row r="8" spans="1:6" s="2" customFormat="1" ht="15">
      <c r="A8" s="187"/>
      <c r="B8" s="187"/>
      <c r="C8" s="187"/>
      <c r="D8" s="187"/>
      <c r="E8" s="187"/>
      <c r="F8" s="187"/>
    </row>
    <row r="9" spans="1:6" s="2" customFormat="1" ht="21" customHeight="1">
      <c r="A9" s="215" t="s">
        <v>111</v>
      </c>
      <c r="B9" s="215"/>
      <c r="C9" s="215"/>
      <c r="D9" s="215"/>
      <c r="E9" s="215"/>
      <c r="F9" s="215"/>
    </row>
    <row r="10" spans="1:6" s="7" customFormat="1" ht="97.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76" t="s">
        <v>120</v>
      </c>
      <c r="B12" s="176"/>
      <c r="C12" s="176"/>
      <c r="D12" s="176"/>
      <c r="E12" s="176"/>
      <c r="F12" s="176"/>
    </row>
    <row r="13" spans="1:6" s="9" customFormat="1" ht="30" customHeight="1">
      <c r="A13" s="89" t="s">
        <v>11</v>
      </c>
      <c r="B13" s="27" t="s">
        <v>50</v>
      </c>
      <c r="C13" s="65" t="s">
        <v>15</v>
      </c>
      <c r="D13" s="65" t="s">
        <v>77</v>
      </c>
      <c r="E13" s="27" t="s">
        <v>52</v>
      </c>
      <c r="F13" s="27" t="s">
        <v>51</v>
      </c>
    </row>
    <row r="14" spans="1:6" s="11" customFormat="1" ht="25.5">
      <c r="A14" s="25" t="s">
        <v>122</v>
      </c>
      <c r="B14" s="48">
        <v>23.487500000000001</v>
      </c>
      <c r="C14" s="149">
        <v>300</v>
      </c>
      <c r="D14" s="44" t="s">
        <v>90</v>
      </c>
      <c r="E14" s="42">
        <v>4697.5</v>
      </c>
      <c r="F14" s="43">
        <v>2348.75</v>
      </c>
    </row>
    <row r="15" spans="1:6" s="11" customFormat="1" ht="16.5" customHeight="1">
      <c r="A15" s="25" t="s">
        <v>123</v>
      </c>
      <c r="B15" s="48">
        <v>1730.77</v>
      </c>
      <c r="C15" s="149">
        <v>6</v>
      </c>
      <c r="D15" s="44" t="s">
        <v>60</v>
      </c>
      <c r="E15" s="42">
        <v>10384.620000000001</v>
      </c>
      <c r="F15" s="43"/>
    </row>
    <row r="16" spans="1:6" s="11" customFormat="1">
      <c r="A16" s="84"/>
      <c r="B16" s="85"/>
      <c r="C16" s="150"/>
      <c r="D16" s="86"/>
      <c r="E16" s="87"/>
      <c r="F16" s="88"/>
    </row>
    <row r="17" spans="1:6" s="11" customFormat="1">
      <c r="A17" s="84"/>
      <c r="B17" s="85"/>
      <c r="C17" s="150"/>
      <c r="D17" s="86"/>
      <c r="E17" s="87"/>
      <c r="F17" s="88"/>
    </row>
    <row r="18" spans="1:6" s="11" customFormat="1">
      <c r="A18" s="84"/>
      <c r="B18" s="85"/>
      <c r="C18" s="150"/>
      <c r="D18" s="86"/>
      <c r="E18" s="87"/>
      <c r="F18" s="88"/>
    </row>
    <row r="19" spans="1:6" s="11" customFormat="1">
      <c r="A19" s="84"/>
      <c r="B19" s="85"/>
      <c r="C19" s="150"/>
      <c r="D19" s="86"/>
      <c r="E19" s="87"/>
      <c r="F19" s="88"/>
    </row>
    <row r="20" spans="1:6" s="11" customFormat="1">
      <c r="A20" s="84"/>
      <c r="B20" s="85"/>
      <c r="C20" s="150"/>
      <c r="D20" s="86"/>
      <c r="E20" s="87"/>
      <c r="F20" s="88"/>
    </row>
    <row r="21" spans="1:6" s="11" customFormat="1">
      <c r="A21" s="84"/>
      <c r="B21" s="85"/>
      <c r="C21" s="150"/>
      <c r="D21" s="86"/>
      <c r="E21" s="87"/>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9">
        <v>104</v>
      </c>
      <c r="D26" s="44" t="s">
        <v>88</v>
      </c>
      <c r="E26" s="51">
        <v>4160</v>
      </c>
      <c r="F26" s="50"/>
    </row>
    <row r="27" spans="1:6" s="11" customFormat="1" ht="27.75" customHeight="1">
      <c r="A27" s="25" t="s">
        <v>75</v>
      </c>
      <c r="B27" s="48">
        <v>32</v>
      </c>
      <c r="C27" s="149">
        <v>52</v>
      </c>
      <c r="D27" s="44" t="s">
        <v>89</v>
      </c>
      <c r="E27" s="51"/>
      <c r="F27" s="50">
        <v>1664</v>
      </c>
    </row>
    <row r="28" spans="1:6" s="11" customFormat="1">
      <c r="A28" s="64"/>
      <c r="B28" s="23"/>
      <c r="C28" s="151"/>
      <c r="D28" s="21"/>
      <c r="E28" s="78"/>
      <c r="F28" s="83"/>
    </row>
    <row r="29" spans="1:6" s="11" customFormat="1">
      <c r="A29" s="64"/>
      <c r="B29" s="23"/>
      <c r="C29" s="151"/>
      <c r="D29" s="21"/>
      <c r="E29" s="78"/>
      <c r="F29" s="83"/>
    </row>
    <row r="30" spans="1:6" s="11" customFormat="1">
      <c r="A30" s="64"/>
      <c r="B30" s="23"/>
      <c r="C30" s="151"/>
      <c r="D30" s="21"/>
      <c r="E30" s="78"/>
      <c r="F30" s="83"/>
    </row>
    <row r="31" spans="1:6" s="11" customFormat="1">
      <c r="A31" s="64"/>
      <c r="B31" s="23"/>
      <c r="C31" s="151"/>
      <c r="D31" s="21"/>
      <c r="E31" s="78"/>
      <c r="F31" s="83"/>
    </row>
    <row r="32" spans="1:6" s="11" customFormat="1">
      <c r="A32" s="64"/>
      <c r="B32" s="23"/>
      <c r="C32" s="151"/>
      <c r="D32" s="21"/>
      <c r="E32" s="78"/>
      <c r="F32" s="83"/>
    </row>
    <row r="33" spans="1:6" s="11" customFormat="1">
      <c r="A33" s="64"/>
      <c r="B33" s="23"/>
      <c r="C33" s="151"/>
      <c r="D33" s="21"/>
      <c r="E33" s="78"/>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80"/>
      <c r="F40" s="81"/>
    </row>
    <row r="41" spans="1:6" s="11" customFormat="1">
      <c r="A41" s="77"/>
      <c r="B41" s="204"/>
      <c r="C41" s="205"/>
      <c r="D41" s="206"/>
      <c r="E41" s="80"/>
      <c r="F41" s="81"/>
    </row>
    <row r="42" spans="1:6" s="11" customFormat="1">
      <c r="A42" s="77"/>
      <c r="B42" s="204"/>
      <c r="C42" s="205"/>
      <c r="D42" s="206"/>
      <c r="E42" s="80"/>
      <c r="F42" s="81"/>
    </row>
    <row r="43" spans="1:6" s="11" customFormat="1">
      <c r="A43" s="77"/>
      <c r="B43" s="204"/>
      <c r="C43" s="205"/>
      <c r="D43" s="206"/>
      <c r="E43" s="80"/>
      <c r="F43" s="82"/>
    </row>
    <row r="44" spans="1:6" s="11" customFormat="1">
      <c r="A44" s="77"/>
      <c r="B44" s="204"/>
      <c r="C44" s="205"/>
      <c r="D44" s="206"/>
      <c r="E44" s="80"/>
      <c r="F44" s="82"/>
    </row>
    <row r="45" spans="1:6" s="11" customFormat="1">
      <c r="A45" s="77"/>
      <c r="B45" s="204"/>
      <c r="C45" s="205"/>
      <c r="D45" s="206"/>
      <c r="E45" s="80"/>
      <c r="F45" s="82"/>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78"/>
      <c r="F52" s="79"/>
    </row>
    <row r="53" spans="1:6" s="11" customFormat="1">
      <c r="A53" s="77"/>
      <c r="B53" s="192"/>
      <c r="C53" s="193"/>
      <c r="D53" s="194"/>
      <c r="E53" s="78"/>
      <c r="F53" s="79"/>
    </row>
    <row r="54" spans="1:6" s="11" customFormat="1">
      <c r="A54" s="77"/>
      <c r="B54" s="192"/>
      <c r="C54" s="193"/>
      <c r="D54" s="194"/>
      <c r="E54" s="78"/>
      <c r="F54" s="79"/>
    </row>
    <row r="55" spans="1:6" s="11" customFormat="1">
      <c r="A55" s="77"/>
      <c r="B55" s="192"/>
      <c r="C55" s="193"/>
      <c r="D55" s="194"/>
      <c r="E55" s="78"/>
      <c r="F55" s="20"/>
    </row>
    <row r="56" spans="1:6" s="11" customFormat="1">
      <c r="A56" s="77"/>
      <c r="B56" s="192"/>
      <c r="C56" s="193"/>
      <c r="D56" s="194"/>
      <c r="E56" s="78"/>
      <c r="F56" s="20"/>
    </row>
    <row r="57" spans="1:6" s="11" customFormat="1">
      <c r="A57" s="77"/>
      <c r="B57" s="192"/>
      <c r="C57" s="193"/>
      <c r="D57" s="194"/>
      <c r="E57" s="78"/>
      <c r="F57" s="20"/>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75"/>
      <c r="F64" s="41"/>
    </row>
    <row r="65" spans="1:6" s="12" customFormat="1">
      <c r="A65" s="19"/>
      <c r="B65" s="23"/>
      <c r="C65" s="188"/>
      <c r="D65" s="189"/>
      <c r="E65" s="75"/>
      <c r="F65" s="41"/>
    </row>
    <row r="66" spans="1:6" s="12" customFormat="1">
      <c r="A66" s="19"/>
      <c r="B66" s="23"/>
      <c r="C66" s="188"/>
      <c r="D66" s="189"/>
      <c r="E66" s="75"/>
      <c r="F66" s="41"/>
    </row>
    <row r="67" spans="1:6" s="12" customFormat="1">
      <c r="A67" s="19"/>
      <c r="B67" s="23"/>
      <c r="C67" s="188"/>
      <c r="D67" s="189"/>
      <c r="E67" s="75"/>
      <c r="F67" s="41"/>
    </row>
    <row r="68" spans="1:6" s="12" customFormat="1">
      <c r="A68" s="19"/>
      <c r="B68" s="23"/>
      <c r="C68" s="199"/>
      <c r="D68" s="200"/>
      <c r="E68" s="75"/>
      <c r="F68" s="41"/>
    </row>
    <row r="69" spans="1:6" s="12" customFormat="1">
      <c r="A69" s="19"/>
      <c r="B69" s="23"/>
      <c r="C69" s="188"/>
      <c r="D69" s="189"/>
      <c r="E69" s="75"/>
      <c r="F69" s="4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152">
        <v>1</v>
      </c>
      <c r="C74" s="142">
        <v>17</v>
      </c>
      <c r="D74" s="49" t="s">
        <v>85</v>
      </c>
      <c r="E74" s="42">
        <f>B74*C74</f>
        <v>17</v>
      </c>
      <c r="F74" s="43"/>
    </row>
    <row r="75" spans="1:6" s="8" customFormat="1" ht="16.5" customHeight="1">
      <c r="A75" s="44" t="s">
        <v>37</v>
      </c>
      <c r="B75" s="152">
        <v>200</v>
      </c>
      <c r="C75" s="142">
        <v>0.45</v>
      </c>
      <c r="D75" s="49" t="s">
        <v>86</v>
      </c>
      <c r="E75" s="42">
        <f t="shared" ref="E75" si="0">B75*C75</f>
        <v>90</v>
      </c>
      <c r="F75" s="43"/>
    </row>
    <row r="76" spans="1:6">
      <c r="A76" s="21"/>
      <c r="B76" s="153"/>
      <c r="C76" s="141"/>
      <c r="D76" s="67"/>
      <c r="E76" s="75"/>
      <c r="F76" s="41"/>
    </row>
    <row r="77" spans="1:6">
      <c r="A77" s="21"/>
      <c r="B77" s="153"/>
      <c r="C77" s="141"/>
      <c r="D77" s="67"/>
      <c r="E77" s="75"/>
      <c r="F77" s="41"/>
    </row>
    <row r="78" spans="1:6">
      <c r="A78" s="21"/>
      <c r="B78" s="153"/>
      <c r="C78" s="141"/>
      <c r="D78" s="67"/>
      <c r="E78" s="75"/>
      <c r="F78" s="41"/>
    </row>
    <row r="79" spans="1:6">
      <c r="A79" s="21"/>
      <c r="B79" s="153"/>
      <c r="C79" s="141"/>
      <c r="D79" s="67"/>
      <c r="E79" s="75"/>
      <c r="F79" s="41"/>
    </row>
    <row r="80" spans="1:6">
      <c r="A80" s="21"/>
      <c r="B80" s="153"/>
      <c r="C80" s="141"/>
      <c r="D80" s="67"/>
      <c r="E80" s="75"/>
      <c r="F80" s="41"/>
    </row>
    <row r="81" spans="1:6">
      <c r="A81" s="21"/>
      <c r="B81" s="153"/>
      <c r="C81" s="141"/>
      <c r="D81" s="67"/>
      <c r="E81" s="75"/>
      <c r="F81" s="4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54">
        <v>1</v>
      </c>
      <c r="C86" s="50">
        <v>1200</v>
      </c>
      <c r="D86" s="49" t="s">
        <v>21</v>
      </c>
      <c r="E86" s="42">
        <v>1200</v>
      </c>
      <c r="F86" s="43"/>
    </row>
    <row r="87" spans="1:6" s="8" customFormat="1" ht="16.5" customHeight="1">
      <c r="A87" s="44" t="s">
        <v>40</v>
      </c>
      <c r="B87" s="154">
        <v>1</v>
      </c>
      <c r="C87" s="50">
        <v>50</v>
      </c>
      <c r="D87" s="49" t="s">
        <v>41</v>
      </c>
      <c r="E87" s="42"/>
      <c r="F87" s="43">
        <v>50</v>
      </c>
    </row>
    <row r="88" spans="1:6">
      <c r="A88" s="21"/>
      <c r="B88" s="153"/>
      <c r="C88" s="141"/>
      <c r="D88" s="71"/>
      <c r="E88" s="76"/>
      <c r="F88" s="41"/>
    </row>
    <row r="89" spans="1:6">
      <c r="A89" s="21"/>
      <c r="B89" s="153"/>
      <c r="C89" s="141"/>
      <c r="D89" s="71"/>
      <c r="E89" s="76"/>
      <c r="F89" s="41"/>
    </row>
    <row r="90" spans="1:6">
      <c r="A90" s="21"/>
      <c r="B90" s="153"/>
      <c r="C90" s="141"/>
      <c r="D90" s="71"/>
      <c r="E90" s="76"/>
      <c r="F90" s="41"/>
    </row>
    <row r="91" spans="1:6">
      <c r="A91" s="21"/>
      <c r="B91" s="153"/>
      <c r="C91" s="141"/>
      <c r="D91" s="71"/>
      <c r="E91" s="76"/>
      <c r="F91" s="41"/>
    </row>
    <row r="92" spans="1:6">
      <c r="A92" s="21"/>
      <c r="B92" s="153"/>
      <c r="C92" s="141"/>
      <c r="D92" s="71"/>
      <c r="E92" s="76"/>
      <c r="F92" s="41"/>
    </row>
    <row r="93" spans="1:6">
      <c r="A93" s="21"/>
      <c r="B93" s="153"/>
      <c r="C93" s="141"/>
      <c r="D93" s="71"/>
      <c r="E93" s="76"/>
      <c r="F93" s="4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54">
        <v>4</v>
      </c>
      <c r="C98" s="48">
        <v>50</v>
      </c>
      <c r="D98" s="49" t="s">
        <v>56</v>
      </c>
      <c r="E98" s="42">
        <v>200</v>
      </c>
      <c r="F98" s="148"/>
    </row>
    <row r="99" spans="1:6" s="8" customFormat="1" ht="16.5" customHeight="1">
      <c r="A99" s="66" t="s">
        <v>23</v>
      </c>
      <c r="B99" s="154">
        <v>1</v>
      </c>
      <c r="C99" s="48">
        <v>75</v>
      </c>
      <c r="D99" s="49" t="s">
        <v>79</v>
      </c>
      <c r="E99" s="42">
        <v>75</v>
      </c>
      <c r="F99" s="48"/>
    </row>
    <row r="100" spans="1:6">
      <c r="A100" s="55"/>
      <c r="B100" s="155"/>
      <c r="C100" s="141"/>
      <c r="D100" s="22"/>
      <c r="E100" s="76"/>
      <c r="F100" s="56"/>
    </row>
    <row r="101" spans="1:6">
      <c r="A101" s="22"/>
      <c r="B101" s="153"/>
      <c r="C101" s="141"/>
      <c r="D101" s="22"/>
      <c r="E101" s="76"/>
      <c r="F101" s="23"/>
    </row>
    <row r="102" spans="1:6">
      <c r="A102" s="22"/>
      <c r="B102" s="153"/>
      <c r="C102" s="141"/>
      <c r="D102" s="22"/>
      <c r="E102" s="76"/>
      <c r="F102" s="23"/>
    </row>
    <row r="103" spans="1:6">
      <c r="A103" s="22"/>
      <c r="B103" s="153"/>
      <c r="C103" s="141"/>
      <c r="D103" s="22"/>
      <c r="E103" s="76"/>
      <c r="F103" s="23"/>
    </row>
    <row r="104" spans="1:6">
      <c r="A104" s="22"/>
      <c r="B104" s="153"/>
      <c r="C104" s="141"/>
      <c r="D104" s="22"/>
      <c r="E104" s="76"/>
      <c r="F104" s="23"/>
    </row>
    <row r="105" spans="1:6">
      <c r="A105" s="22"/>
      <c r="B105" s="153"/>
      <c r="C105" s="141"/>
      <c r="D105" s="22"/>
      <c r="E105" s="76"/>
      <c r="F105" s="23"/>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54">
        <v>3</v>
      </c>
      <c r="C110" s="137">
        <v>65</v>
      </c>
      <c r="D110" s="49" t="s">
        <v>42</v>
      </c>
      <c r="E110" s="42">
        <v>195</v>
      </c>
      <c r="F110" s="43"/>
    </row>
    <row r="111" spans="1:6" s="8" customFormat="1" ht="30" customHeight="1">
      <c r="A111" s="44" t="s">
        <v>36</v>
      </c>
      <c r="B111" s="154">
        <v>0.25</v>
      </c>
      <c r="C111" s="137">
        <v>800</v>
      </c>
      <c r="D111" s="49" t="s">
        <v>78</v>
      </c>
      <c r="E111" s="42">
        <v>800</v>
      </c>
      <c r="F111" s="43"/>
    </row>
    <row r="112" spans="1:6">
      <c r="A112" s="53"/>
      <c r="B112" s="155"/>
      <c r="C112" s="138"/>
      <c r="D112" s="68"/>
      <c r="E112" s="74"/>
      <c r="F112" s="54"/>
    </row>
    <row r="113" spans="1:6">
      <c r="A113" s="21"/>
      <c r="B113" s="153"/>
      <c r="C113" s="139"/>
      <c r="D113" s="69"/>
      <c r="E113" s="75"/>
      <c r="F113" s="41"/>
    </row>
    <row r="114" spans="1:6">
      <c r="A114" s="21"/>
      <c r="B114" s="153"/>
      <c r="C114" s="140"/>
      <c r="D114" s="70"/>
      <c r="E114" s="75"/>
      <c r="F114" s="41"/>
    </row>
    <row r="115" spans="1:6">
      <c r="A115" s="21"/>
      <c r="B115" s="153"/>
      <c r="C115" s="139"/>
      <c r="D115" s="69"/>
      <c r="E115" s="75"/>
      <c r="F115" s="41"/>
    </row>
    <row r="116" spans="1:6">
      <c r="A116" s="21"/>
      <c r="B116" s="153"/>
      <c r="C116" s="139"/>
      <c r="D116" s="69"/>
      <c r="E116" s="75"/>
      <c r="F116" s="41"/>
    </row>
    <row r="117" spans="1:6">
      <c r="A117" s="21"/>
      <c r="B117" s="153"/>
      <c r="C117" s="139"/>
      <c r="D117" s="69"/>
      <c r="E117" s="75"/>
      <c r="F117" s="4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171" t="s">
        <v>111</v>
      </c>
      <c r="B121" s="171"/>
      <c r="C121" s="171"/>
      <c r="D121" s="171"/>
      <c r="E121" s="171"/>
      <c r="F121" s="171"/>
    </row>
  </sheetData>
  <sheetProtection password="A1A3" sheet="1" objects="1" scenarios="1" selectLockedCells="1"/>
  <mergeCells count="61">
    <mergeCell ref="A120:D120"/>
    <mergeCell ref="A121:F121"/>
    <mergeCell ref="A94:D94"/>
    <mergeCell ref="A96:F96"/>
    <mergeCell ref="A106:D106"/>
    <mergeCell ref="A108:F108"/>
    <mergeCell ref="A118:D118"/>
    <mergeCell ref="E119:F119"/>
    <mergeCell ref="A84:F84"/>
    <mergeCell ref="C62:D62"/>
    <mergeCell ref="C63:D63"/>
    <mergeCell ref="C64:D64"/>
    <mergeCell ref="C65:D65"/>
    <mergeCell ref="C66:D66"/>
    <mergeCell ref="C67:D67"/>
    <mergeCell ref="C68:D68"/>
    <mergeCell ref="C69:D69"/>
    <mergeCell ref="A70:D70"/>
    <mergeCell ref="A72:F72"/>
    <mergeCell ref="A82:D82"/>
    <mergeCell ref="C61:D61"/>
    <mergeCell ref="B49:D49"/>
    <mergeCell ref="B50:D50"/>
    <mergeCell ref="B51:D51"/>
    <mergeCell ref="B52:D52"/>
    <mergeCell ref="B53:D53"/>
    <mergeCell ref="B54:D54"/>
    <mergeCell ref="B55:D55"/>
    <mergeCell ref="B56:D56"/>
    <mergeCell ref="B57:D57"/>
    <mergeCell ref="A58:D58"/>
    <mergeCell ref="A60:F60"/>
    <mergeCell ref="A48:F48"/>
    <mergeCell ref="A36:F36"/>
    <mergeCell ref="B37:D37"/>
    <mergeCell ref="B38:D38"/>
    <mergeCell ref="B39:D39"/>
    <mergeCell ref="B40:D40"/>
    <mergeCell ref="B41:D41"/>
    <mergeCell ref="B42:D42"/>
    <mergeCell ref="B43:D43"/>
    <mergeCell ref="B44:D44"/>
    <mergeCell ref="B45:D45"/>
    <mergeCell ref="A46:D46"/>
    <mergeCell ref="A34:D34"/>
    <mergeCell ref="B7:D7"/>
    <mergeCell ref="E7:F7"/>
    <mergeCell ref="A8:F8"/>
    <mergeCell ref="A9:F9"/>
    <mergeCell ref="A10:F10"/>
    <mergeCell ref="A11:F11"/>
    <mergeCell ref="A12:F12"/>
    <mergeCell ref="A22:D22"/>
    <mergeCell ref="A24:F24"/>
    <mergeCell ref="B6:D6"/>
    <mergeCell ref="E6:F6"/>
    <mergeCell ref="A1:F1"/>
    <mergeCell ref="A2:F2"/>
    <mergeCell ref="A3:F3"/>
    <mergeCell ref="A4:F4"/>
    <mergeCell ref="A5:F5"/>
  </mergeCells>
  <dataValidations count="1">
    <dataValidation type="decimal" allowBlank="1" showInputMessage="1" showErrorMessage="1" errorTitle="Numbers Only" error="Only Numerical Values Can be Entered" sqref="E16:F21 B16:C21 B28:C33 E28:F33 E40:F45 E52:F57 E64:F69 B64:B69 E76:F81 B76:C81 B88:C93 E88:F93 E100:F105 B100:C105 B112:C117 E112:F117">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F123"/>
  <sheetViews>
    <sheetView zoomScale="90" zoomScaleNormal="90" zoomScaleSheetLayoutView="100" workbookViewId="0">
      <selection activeCell="A16" sqref="A16"/>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210" t="s">
        <v>25</v>
      </c>
      <c r="B1" s="210"/>
      <c r="C1" s="210"/>
      <c r="D1" s="210"/>
      <c r="E1" s="210"/>
      <c r="F1" s="210"/>
    </row>
    <row r="2" spans="1:6" s="5" customFormat="1" ht="15.95" customHeight="1">
      <c r="A2" s="210" t="s">
        <v>26</v>
      </c>
      <c r="B2" s="210"/>
      <c r="C2" s="210"/>
      <c r="D2" s="210"/>
      <c r="E2" s="210"/>
      <c r="F2" s="210"/>
    </row>
    <row r="3" spans="1:6" s="6" customFormat="1" ht="15.95" customHeight="1">
      <c r="A3" s="210" t="s">
        <v>62</v>
      </c>
      <c r="B3" s="210"/>
      <c r="C3" s="210"/>
      <c r="D3" s="210"/>
      <c r="E3" s="210"/>
      <c r="F3" s="210"/>
    </row>
    <row r="4" spans="1:6" s="5" customFormat="1" ht="15.95" customHeight="1">
      <c r="A4" s="210" t="s">
        <v>44</v>
      </c>
      <c r="B4" s="210"/>
      <c r="C4" s="210"/>
      <c r="D4" s="210"/>
      <c r="E4" s="210"/>
      <c r="F4" s="210"/>
    </row>
    <row r="5" spans="1:6" s="5" customFormat="1" ht="15.95" customHeight="1">
      <c r="A5" s="211"/>
      <c r="B5" s="211"/>
      <c r="C5" s="211"/>
      <c r="D5" s="211"/>
      <c r="E5" s="211"/>
      <c r="F5" s="211"/>
    </row>
    <row r="6" spans="1:6" s="3" customFormat="1" ht="20.25" customHeight="1">
      <c r="A6" s="96" t="s">
        <v>19</v>
      </c>
      <c r="B6" s="180" t="s">
        <v>76</v>
      </c>
      <c r="C6" s="181"/>
      <c r="D6" s="182"/>
      <c r="E6" s="185" t="s">
        <v>20</v>
      </c>
      <c r="F6" s="186"/>
    </row>
    <row r="7" spans="1:6" s="2" customFormat="1" ht="20.25" customHeight="1">
      <c r="A7" s="97" t="s">
        <v>95</v>
      </c>
      <c r="B7" s="183" t="s">
        <v>108</v>
      </c>
      <c r="C7" s="183"/>
      <c r="D7" s="184"/>
      <c r="E7" s="177" t="s">
        <v>96</v>
      </c>
      <c r="F7" s="178"/>
    </row>
    <row r="8" spans="1:6" s="2" customFormat="1" ht="15">
      <c r="A8" s="187"/>
      <c r="B8" s="187"/>
      <c r="C8" s="187"/>
      <c r="D8" s="187"/>
      <c r="E8" s="187"/>
      <c r="F8" s="187"/>
    </row>
    <row r="9" spans="1:6" s="2" customFormat="1" ht="21" customHeight="1">
      <c r="A9" s="215" t="s">
        <v>111</v>
      </c>
      <c r="B9" s="215"/>
      <c r="C9" s="215"/>
      <c r="D9" s="215"/>
      <c r="E9" s="215"/>
      <c r="F9" s="215"/>
    </row>
    <row r="10" spans="1:6" s="7" customFormat="1" ht="96.7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76" t="s">
        <v>120</v>
      </c>
      <c r="B12" s="176"/>
      <c r="C12" s="176"/>
      <c r="D12" s="176"/>
      <c r="E12" s="176"/>
      <c r="F12" s="176"/>
    </row>
    <row r="13" spans="1:6" s="9" customFormat="1" ht="30" customHeight="1">
      <c r="A13" s="89" t="s">
        <v>11</v>
      </c>
      <c r="B13" s="27" t="s">
        <v>50</v>
      </c>
      <c r="C13" s="65" t="s">
        <v>15</v>
      </c>
      <c r="D13" s="65" t="s">
        <v>77</v>
      </c>
      <c r="E13" s="27" t="s">
        <v>52</v>
      </c>
      <c r="F13" s="27" t="s">
        <v>51</v>
      </c>
    </row>
    <row r="14" spans="1:6" s="11" customFormat="1" ht="25.5">
      <c r="A14" s="25" t="s">
        <v>122</v>
      </c>
      <c r="B14" s="48">
        <v>23.487500000000001</v>
      </c>
      <c r="C14" s="149">
        <v>300</v>
      </c>
      <c r="D14" s="44" t="s">
        <v>90</v>
      </c>
      <c r="E14" s="42">
        <v>4697.5</v>
      </c>
      <c r="F14" s="43">
        <v>2348.75</v>
      </c>
    </row>
    <row r="15" spans="1:6" s="11" customFormat="1" ht="16.5" customHeight="1">
      <c r="A15" s="25" t="s">
        <v>123</v>
      </c>
      <c r="B15" s="48">
        <v>1730.77</v>
      </c>
      <c r="C15" s="149">
        <v>6</v>
      </c>
      <c r="D15" s="44" t="s">
        <v>60</v>
      </c>
      <c r="E15" s="42">
        <v>10384.620000000001</v>
      </c>
      <c r="F15" s="43"/>
    </row>
    <row r="16" spans="1:6" s="11" customFormat="1">
      <c r="A16" s="84"/>
      <c r="B16" s="85"/>
      <c r="C16" s="150"/>
      <c r="D16" s="86"/>
      <c r="E16" s="87"/>
      <c r="F16" s="88"/>
    </row>
    <row r="17" spans="1:6" s="11" customFormat="1">
      <c r="A17" s="84"/>
      <c r="B17" s="85"/>
      <c r="C17" s="150"/>
      <c r="D17" s="86"/>
      <c r="E17" s="87"/>
      <c r="F17" s="88"/>
    </row>
    <row r="18" spans="1:6" s="11" customFormat="1">
      <c r="A18" s="84"/>
      <c r="B18" s="85"/>
      <c r="C18" s="150"/>
      <c r="D18" s="86"/>
      <c r="E18" s="87"/>
      <c r="F18" s="88"/>
    </row>
    <row r="19" spans="1:6" s="11" customFormat="1">
      <c r="A19" s="84"/>
      <c r="B19" s="85"/>
      <c r="C19" s="150"/>
      <c r="D19" s="86"/>
      <c r="E19" s="87"/>
      <c r="F19" s="88"/>
    </row>
    <row r="20" spans="1:6" s="11" customFormat="1">
      <c r="A20" s="84"/>
      <c r="B20" s="85"/>
      <c r="C20" s="150"/>
      <c r="D20" s="86"/>
      <c r="E20" s="87"/>
      <c r="F20" s="88"/>
    </row>
    <row r="21" spans="1:6" s="11" customFormat="1">
      <c r="A21" s="84"/>
      <c r="B21" s="85"/>
      <c r="C21" s="150"/>
      <c r="D21" s="86"/>
      <c r="E21" s="87"/>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9">
        <v>104</v>
      </c>
      <c r="D26" s="44" t="s">
        <v>88</v>
      </c>
      <c r="E26" s="51">
        <v>4160</v>
      </c>
      <c r="F26" s="50"/>
    </row>
    <row r="27" spans="1:6" s="11" customFormat="1" ht="27.75" customHeight="1">
      <c r="A27" s="25" t="s">
        <v>75</v>
      </c>
      <c r="B27" s="48">
        <v>32</v>
      </c>
      <c r="C27" s="149">
        <v>52</v>
      </c>
      <c r="D27" s="44" t="s">
        <v>89</v>
      </c>
      <c r="E27" s="51"/>
      <c r="F27" s="50">
        <v>1664</v>
      </c>
    </row>
    <row r="28" spans="1:6" s="11" customFormat="1">
      <c r="A28" s="64"/>
      <c r="B28" s="23"/>
      <c r="C28" s="151"/>
      <c r="D28" s="21"/>
      <c r="E28" s="78"/>
      <c r="F28" s="83"/>
    </row>
    <row r="29" spans="1:6" s="11" customFormat="1">
      <c r="A29" s="64"/>
      <c r="B29" s="23"/>
      <c r="C29" s="151"/>
      <c r="D29" s="21"/>
      <c r="E29" s="78"/>
      <c r="F29" s="83"/>
    </row>
    <row r="30" spans="1:6" s="11" customFormat="1">
      <c r="A30" s="64"/>
      <c r="B30" s="23"/>
      <c r="C30" s="151"/>
      <c r="D30" s="21"/>
      <c r="E30" s="78"/>
      <c r="F30" s="83"/>
    </row>
    <row r="31" spans="1:6" s="11" customFormat="1">
      <c r="A31" s="64"/>
      <c r="B31" s="23"/>
      <c r="C31" s="151"/>
      <c r="D31" s="21"/>
      <c r="E31" s="78"/>
      <c r="F31" s="83"/>
    </row>
    <row r="32" spans="1:6" s="11" customFormat="1">
      <c r="A32" s="64"/>
      <c r="B32" s="23"/>
      <c r="C32" s="151"/>
      <c r="D32" s="21"/>
      <c r="E32" s="78"/>
      <c r="F32" s="83"/>
    </row>
    <row r="33" spans="1:6" s="11" customFormat="1">
      <c r="A33" s="64"/>
      <c r="B33" s="23"/>
      <c r="C33" s="151"/>
      <c r="D33" s="21"/>
      <c r="E33" s="78"/>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80"/>
      <c r="F40" s="81"/>
    </row>
    <row r="41" spans="1:6" s="11" customFormat="1">
      <c r="A41" s="77"/>
      <c r="B41" s="204"/>
      <c r="C41" s="205"/>
      <c r="D41" s="206"/>
      <c r="E41" s="80"/>
      <c r="F41" s="81"/>
    </row>
    <row r="42" spans="1:6" s="11" customFormat="1">
      <c r="A42" s="77"/>
      <c r="B42" s="204"/>
      <c r="C42" s="205"/>
      <c r="D42" s="206"/>
      <c r="E42" s="80"/>
      <c r="F42" s="81"/>
    </row>
    <row r="43" spans="1:6" s="11" customFormat="1">
      <c r="A43" s="77"/>
      <c r="B43" s="204"/>
      <c r="C43" s="205"/>
      <c r="D43" s="206"/>
      <c r="E43" s="80"/>
      <c r="F43" s="82"/>
    </row>
    <row r="44" spans="1:6" s="11" customFormat="1">
      <c r="A44" s="77"/>
      <c r="B44" s="204"/>
      <c r="C44" s="205"/>
      <c r="D44" s="206"/>
      <c r="E44" s="80"/>
      <c r="F44" s="82"/>
    </row>
    <row r="45" spans="1:6" s="11" customFormat="1">
      <c r="A45" s="77"/>
      <c r="B45" s="204"/>
      <c r="C45" s="205"/>
      <c r="D45" s="206"/>
      <c r="E45" s="80"/>
      <c r="F45" s="82"/>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78"/>
      <c r="F52" s="79"/>
    </row>
    <row r="53" spans="1:6" s="11" customFormat="1">
      <c r="A53" s="77"/>
      <c r="B53" s="192"/>
      <c r="C53" s="193"/>
      <c r="D53" s="194"/>
      <c r="E53" s="78"/>
      <c r="F53" s="79"/>
    </row>
    <row r="54" spans="1:6" s="11" customFormat="1">
      <c r="A54" s="77"/>
      <c r="B54" s="192"/>
      <c r="C54" s="193"/>
      <c r="D54" s="194"/>
      <c r="E54" s="78"/>
      <c r="F54" s="79"/>
    </row>
    <row r="55" spans="1:6" s="11" customFormat="1">
      <c r="A55" s="77"/>
      <c r="B55" s="192"/>
      <c r="C55" s="193"/>
      <c r="D55" s="194"/>
      <c r="E55" s="78"/>
      <c r="F55" s="20"/>
    </row>
    <row r="56" spans="1:6" s="11" customFormat="1">
      <c r="A56" s="77"/>
      <c r="B56" s="192"/>
      <c r="C56" s="193"/>
      <c r="D56" s="194"/>
      <c r="E56" s="78"/>
      <c r="F56" s="20"/>
    </row>
    <row r="57" spans="1:6" s="11" customFormat="1">
      <c r="A57" s="77"/>
      <c r="B57" s="192"/>
      <c r="C57" s="193"/>
      <c r="D57" s="194"/>
      <c r="E57" s="78"/>
      <c r="F57" s="20"/>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75"/>
      <c r="F64" s="41"/>
    </row>
    <row r="65" spans="1:6" s="12" customFormat="1">
      <c r="A65" s="19"/>
      <c r="B65" s="23"/>
      <c r="C65" s="188"/>
      <c r="D65" s="189"/>
      <c r="E65" s="75"/>
      <c r="F65" s="41"/>
    </row>
    <row r="66" spans="1:6" s="12" customFormat="1">
      <c r="A66" s="19"/>
      <c r="B66" s="23"/>
      <c r="C66" s="188"/>
      <c r="D66" s="189"/>
      <c r="E66" s="75"/>
      <c r="F66" s="41"/>
    </row>
    <row r="67" spans="1:6" s="12" customFormat="1">
      <c r="A67" s="19"/>
      <c r="B67" s="23"/>
      <c r="C67" s="188"/>
      <c r="D67" s="189"/>
      <c r="E67" s="75"/>
      <c r="F67" s="41"/>
    </row>
    <row r="68" spans="1:6" s="12" customFormat="1">
      <c r="A68" s="19"/>
      <c r="B68" s="23"/>
      <c r="C68" s="199"/>
      <c r="D68" s="200"/>
      <c r="E68" s="75"/>
      <c r="F68" s="41"/>
    </row>
    <row r="69" spans="1:6" s="12" customFormat="1">
      <c r="A69" s="19"/>
      <c r="B69" s="23"/>
      <c r="C69" s="188"/>
      <c r="D69" s="189"/>
      <c r="E69" s="75"/>
      <c r="F69" s="4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152">
        <v>1</v>
      </c>
      <c r="C74" s="142">
        <v>17</v>
      </c>
      <c r="D74" s="49" t="s">
        <v>85</v>
      </c>
      <c r="E74" s="42">
        <f>B74*C74</f>
        <v>17</v>
      </c>
      <c r="F74" s="43"/>
    </row>
    <row r="75" spans="1:6" s="8" customFormat="1" ht="16.5" customHeight="1">
      <c r="A75" s="44" t="s">
        <v>37</v>
      </c>
      <c r="B75" s="152">
        <v>200</v>
      </c>
      <c r="C75" s="142">
        <v>0.45</v>
      </c>
      <c r="D75" s="49" t="s">
        <v>86</v>
      </c>
      <c r="E75" s="42">
        <f t="shared" ref="E75" si="0">B75*C75</f>
        <v>90</v>
      </c>
      <c r="F75" s="43"/>
    </row>
    <row r="76" spans="1:6">
      <c r="A76" s="21"/>
      <c r="B76" s="153"/>
      <c r="C76" s="141"/>
      <c r="D76" s="67"/>
      <c r="E76" s="75"/>
      <c r="F76" s="41"/>
    </row>
    <row r="77" spans="1:6">
      <c r="A77" s="21"/>
      <c r="B77" s="153"/>
      <c r="C77" s="141"/>
      <c r="D77" s="67"/>
      <c r="E77" s="75"/>
      <c r="F77" s="41"/>
    </row>
    <row r="78" spans="1:6">
      <c r="A78" s="21"/>
      <c r="B78" s="153"/>
      <c r="C78" s="141"/>
      <c r="D78" s="67"/>
      <c r="E78" s="75"/>
      <c r="F78" s="41"/>
    </row>
    <row r="79" spans="1:6">
      <c r="A79" s="21"/>
      <c r="B79" s="153"/>
      <c r="C79" s="141"/>
      <c r="D79" s="67"/>
      <c r="E79" s="75"/>
      <c r="F79" s="41"/>
    </row>
    <row r="80" spans="1:6">
      <c r="A80" s="21"/>
      <c r="B80" s="153"/>
      <c r="C80" s="141"/>
      <c r="D80" s="67"/>
      <c r="E80" s="75"/>
      <c r="F80" s="41"/>
    </row>
    <row r="81" spans="1:6">
      <c r="A81" s="21"/>
      <c r="B81" s="153"/>
      <c r="C81" s="141"/>
      <c r="D81" s="67"/>
      <c r="E81" s="75"/>
      <c r="F81" s="4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54">
        <v>1</v>
      </c>
      <c r="C86" s="50">
        <v>1200</v>
      </c>
      <c r="D86" s="49" t="s">
        <v>21</v>
      </c>
      <c r="E86" s="42">
        <v>1200</v>
      </c>
      <c r="F86" s="43"/>
    </row>
    <row r="87" spans="1:6" s="8" customFormat="1" ht="16.5" customHeight="1">
      <c r="A87" s="44" t="s">
        <v>40</v>
      </c>
      <c r="B87" s="154">
        <v>1</v>
      </c>
      <c r="C87" s="50">
        <v>50</v>
      </c>
      <c r="D87" s="49" t="s">
        <v>41</v>
      </c>
      <c r="E87" s="42"/>
      <c r="F87" s="43">
        <v>50</v>
      </c>
    </row>
    <row r="88" spans="1:6">
      <c r="A88" s="21"/>
      <c r="B88" s="153"/>
      <c r="C88" s="141"/>
      <c r="D88" s="71"/>
      <c r="E88" s="76"/>
      <c r="F88" s="41"/>
    </row>
    <row r="89" spans="1:6">
      <c r="A89" s="21"/>
      <c r="B89" s="153"/>
      <c r="C89" s="141"/>
      <c r="D89" s="71"/>
      <c r="E89" s="76"/>
      <c r="F89" s="41"/>
    </row>
    <row r="90" spans="1:6">
      <c r="A90" s="21"/>
      <c r="B90" s="153"/>
      <c r="C90" s="141"/>
      <c r="D90" s="71"/>
      <c r="E90" s="76"/>
      <c r="F90" s="41"/>
    </row>
    <row r="91" spans="1:6">
      <c r="A91" s="21"/>
      <c r="B91" s="153"/>
      <c r="C91" s="141"/>
      <c r="D91" s="71"/>
      <c r="E91" s="76"/>
      <c r="F91" s="41"/>
    </row>
    <row r="92" spans="1:6">
      <c r="A92" s="21"/>
      <c r="B92" s="153"/>
      <c r="C92" s="141"/>
      <c r="D92" s="71"/>
      <c r="E92" s="76"/>
      <c r="F92" s="41"/>
    </row>
    <row r="93" spans="1:6">
      <c r="A93" s="21"/>
      <c r="B93" s="153"/>
      <c r="C93" s="141"/>
      <c r="D93" s="71"/>
      <c r="E93" s="76"/>
      <c r="F93" s="4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54">
        <v>4</v>
      </c>
      <c r="C98" s="48">
        <v>50</v>
      </c>
      <c r="D98" s="49" t="s">
        <v>56</v>
      </c>
      <c r="E98" s="42">
        <v>200</v>
      </c>
      <c r="F98" s="148"/>
    </row>
    <row r="99" spans="1:6" s="8" customFormat="1" ht="16.5" customHeight="1">
      <c r="A99" s="66" t="s">
        <v>23</v>
      </c>
      <c r="B99" s="154">
        <v>1</v>
      </c>
      <c r="C99" s="48">
        <v>75</v>
      </c>
      <c r="D99" s="49" t="s">
        <v>79</v>
      </c>
      <c r="E99" s="42">
        <v>75</v>
      </c>
      <c r="F99" s="48"/>
    </row>
    <row r="100" spans="1:6">
      <c r="A100" s="55"/>
      <c r="B100" s="155"/>
      <c r="C100" s="141"/>
      <c r="D100" s="22"/>
      <c r="E100" s="76"/>
      <c r="F100" s="56"/>
    </row>
    <row r="101" spans="1:6">
      <c r="A101" s="22"/>
      <c r="B101" s="153"/>
      <c r="C101" s="141"/>
      <c r="D101" s="22"/>
      <c r="E101" s="76"/>
      <c r="F101" s="23"/>
    </row>
    <row r="102" spans="1:6">
      <c r="A102" s="22"/>
      <c r="B102" s="153"/>
      <c r="C102" s="141"/>
      <c r="D102" s="22"/>
      <c r="E102" s="76"/>
      <c r="F102" s="23"/>
    </row>
    <row r="103" spans="1:6">
      <c r="A103" s="22"/>
      <c r="B103" s="153"/>
      <c r="C103" s="141"/>
      <c r="D103" s="22"/>
      <c r="E103" s="76"/>
      <c r="F103" s="23"/>
    </row>
    <row r="104" spans="1:6">
      <c r="A104" s="22"/>
      <c r="B104" s="153"/>
      <c r="C104" s="141"/>
      <c r="D104" s="22"/>
      <c r="E104" s="76"/>
      <c r="F104" s="23"/>
    </row>
    <row r="105" spans="1:6">
      <c r="A105" s="22"/>
      <c r="B105" s="153"/>
      <c r="C105" s="141"/>
      <c r="D105" s="22"/>
      <c r="E105" s="76"/>
      <c r="F105" s="23"/>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54">
        <v>3</v>
      </c>
      <c r="C110" s="137">
        <v>65</v>
      </c>
      <c r="D110" s="49" t="s">
        <v>42</v>
      </c>
      <c r="E110" s="42">
        <v>195</v>
      </c>
      <c r="F110" s="43"/>
    </row>
    <row r="111" spans="1:6" s="8" customFormat="1" ht="30" customHeight="1">
      <c r="A111" s="44" t="s">
        <v>36</v>
      </c>
      <c r="B111" s="154">
        <v>0.25</v>
      </c>
      <c r="C111" s="137">
        <v>800</v>
      </c>
      <c r="D111" s="49" t="s">
        <v>78</v>
      </c>
      <c r="E111" s="42">
        <v>800</v>
      </c>
      <c r="F111" s="43"/>
    </row>
    <row r="112" spans="1:6">
      <c r="A112" s="53"/>
      <c r="B112" s="155"/>
      <c r="C112" s="138"/>
      <c r="D112" s="68"/>
      <c r="E112" s="74"/>
      <c r="F112" s="54"/>
    </row>
    <row r="113" spans="1:6">
      <c r="A113" s="21"/>
      <c r="B113" s="153"/>
      <c r="C113" s="139"/>
      <c r="D113" s="69"/>
      <c r="E113" s="75"/>
      <c r="F113" s="41"/>
    </row>
    <row r="114" spans="1:6">
      <c r="A114" s="21"/>
      <c r="B114" s="153"/>
      <c r="C114" s="140"/>
      <c r="D114" s="70"/>
      <c r="E114" s="75"/>
      <c r="F114" s="41"/>
    </row>
    <row r="115" spans="1:6">
      <c r="A115" s="21"/>
      <c r="B115" s="153"/>
      <c r="C115" s="139"/>
      <c r="D115" s="69"/>
      <c r="E115" s="75"/>
      <c r="F115" s="41"/>
    </row>
    <row r="116" spans="1:6">
      <c r="A116" s="21"/>
      <c r="B116" s="153"/>
      <c r="C116" s="139"/>
      <c r="D116" s="69"/>
      <c r="E116" s="75"/>
      <c r="F116" s="41"/>
    </row>
    <row r="117" spans="1:6">
      <c r="A117" s="21"/>
      <c r="B117" s="153"/>
      <c r="C117" s="139"/>
      <c r="D117" s="69"/>
      <c r="E117" s="75"/>
      <c r="F117" s="4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215" t="s">
        <v>111</v>
      </c>
      <c r="B121" s="215"/>
      <c r="C121" s="215"/>
      <c r="D121" s="215"/>
      <c r="E121" s="215"/>
      <c r="F121" s="215"/>
    </row>
    <row r="122" spans="1:6">
      <c r="A122" s="107"/>
      <c r="B122" s="108"/>
      <c r="C122" s="107"/>
      <c r="D122" s="107"/>
      <c r="E122" s="109"/>
      <c r="F122" s="109"/>
    </row>
    <row r="123" spans="1:6">
      <c r="A123" s="107"/>
      <c r="B123" s="108"/>
      <c r="C123" s="107"/>
      <c r="D123" s="107"/>
      <c r="E123" s="109"/>
      <c r="F123" s="109"/>
    </row>
  </sheetData>
  <sheetProtection password="A1A3" sheet="1" objects="1" scenarios="1" selectLockedCells="1"/>
  <mergeCells count="61">
    <mergeCell ref="A120:D120"/>
    <mergeCell ref="A121:F121"/>
    <mergeCell ref="A94:D94"/>
    <mergeCell ref="A96:F96"/>
    <mergeCell ref="A106:D106"/>
    <mergeCell ref="A108:F108"/>
    <mergeCell ref="A118:D118"/>
    <mergeCell ref="E119:F119"/>
    <mergeCell ref="A84:F84"/>
    <mergeCell ref="C62:D62"/>
    <mergeCell ref="C63:D63"/>
    <mergeCell ref="C64:D64"/>
    <mergeCell ref="C65:D65"/>
    <mergeCell ref="C66:D66"/>
    <mergeCell ref="C67:D67"/>
    <mergeCell ref="C68:D68"/>
    <mergeCell ref="C69:D69"/>
    <mergeCell ref="A70:D70"/>
    <mergeCell ref="A72:F72"/>
    <mergeCell ref="A82:D82"/>
    <mergeCell ref="C61:D61"/>
    <mergeCell ref="B49:D49"/>
    <mergeCell ref="B50:D50"/>
    <mergeCell ref="B51:D51"/>
    <mergeCell ref="B52:D52"/>
    <mergeCell ref="B53:D53"/>
    <mergeCell ref="B54:D54"/>
    <mergeCell ref="B55:D55"/>
    <mergeCell ref="B56:D56"/>
    <mergeCell ref="B57:D57"/>
    <mergeCell ref="A58:D58"/>
    <mergeCell ref="A60:F60"/>
    <mergeCell ref="A48:F48"/>
    <mergeCell ref="A36:F36"/>
    <mergeCell ref="B37:D37"/>
    <mergeCell ref="B38:D38"/>
    <mergeCell ref="B39:D39"/>
    <mergeCell ref="B40:D40"/>
    <mergeCell ref="B41:D41"/>
    <mergeCell ref="B42:D42"/>
    <mergeCell ref="B43:D43"/>
    <mergeCell ref="B44:D44"/>
    <mergeCell ref="B45:D45"/>
    <mergeCell ref="A46:D46"/>
    <mergeCell ref="A34:D34"/>
    <mergeCell ref="B7:D7"/>
    <mergeCell ref="E7:F7"/>
    <mergeCell ref="A8:F8"/>
    <mergeCell ref="A9:F9"/>
    <mergeCell ref="A10:F10"/>
    <mergeCell ref="A11:F11"/>
    <mergeCell ref="A12:F12"/>
    <mergeCell ref="A22:D22"/>
    <mergeCell ref="A24:F24"/>
    <mergeCell ref="B6:D6"/>
    <mergeCell ref="E6:F6"/>
    <mergeCell ref="A1:F1"/>
    <mergeCell ref="A2:F2"/>
    <mergeCell ref="A3:F3"/>
    <mergeCell ref="A4:F4"/>
    <mergeCell ref="A5:F5"/>
  </mergeCells>
  <dataValidations count="1">
    <dataValidation type="decimal" allowBlank="1" showInputMessage="1" showErrorMessage="1" errorTitle="Numbers Only" error="Only Numerical Values Can be Entered" sqref="E16:F21 B16:C21 B28:C33 E28:F33 E40:F45 E52:F57 B64:B69 E64:F69 E76:F81 B76:C81 B88:C93 E88:F93 E100:F105 B100:C105 B112:C116 B116 B117:C117 E112:F117">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F121"/>
  <sheetViews>
    <sheetView zoomScale="90" zoomScaleNormal="90" zoomScaleSheetLayoutView="100" workbookViewId="0">
      <selection activeCell="A16" sqref="A16"/>
    </sheetView>
  </sheetViews>
  <sheetFormatPr defaultRowHeight="16.5"/>
  <cols>
    <col min="1" max="1" width="32.6640625" style="18" customWidth="1"/>
    <col min="2" max="2" width="15.83203125" style="40" customWidth="1"/>
    <col min="3" max="3" width="14.6640625" style="18" customWidth="1"/>
    <col min="4" max="4" width="62.83203125" style="18" customWidth="1"/>
    <col min="5" max="6" width="18.1640625" style="24" customWidth="1"/>
    <col min="7" max="16384" width="9.33203125" style="1"/>
  </cols>
  <sheetData>
    <row r="1" spans="1:6" s="5" customFormat="1" ht="15.95" customHeight="1">
      <c r="A1" s="210" t="s">
        <v>25</v>
      </c>
      <c r="B1" s="210"/>
      <c r="C1" s="210"/>
      <c r="D1" s="210"/>
      <c r="E1" s="210"/>
      <c r="F1" s="210"/>
    </row>
    <row r="2" spans="1:6" s="5" customFormat="1" ht="15.95" customHeight="1">
      <c r="A2" s="210" t="s">
        <v>26</v>
      </c>
      <c r="B2" s="210"/>
      <c r="C2" s="210"/>
      <c r="D2" s="210"/>
      <c r="E2" s="210"/>
      <c r="F2" s="210"/>
    </row>
    <row r="3" spans="1:6" s="6" customFormat="1" ht="15.95" customHeight="1">
      <c r="A3" s="210" t="s">
        <v>62</v>
      </c>
      <c r="B3" s="210"/>
      <c r="C3" s="210"/>
      <c r="D3" s="210"/>
      <c r="E3" s="210"/>
      <c r="F3" s="210"/>
    </row>
    <row r="4" spans="1:6" s="5" customFormat="1" ht="15.95" customHeight="1">
      <c r="A4" s="210" t="s">
        <v>44</v>
      </c>
      <c r="B4" s="210"/>
      <c r="C4" s="210"/>
      <c r="D4" s="210"/>
      <c r="E4" s="210"/>
      <c r="F4" s="210"/>
    </row>
    <row r="5" spans="1:6" s="5" customFormat="1" ht="15.95" customHeight="1">
      <c r="A5" s="216" t="s">
        <v>92</v>
      </c>
      <c r="B5" s="216"/>
      <c r="C5" s="216"/>
      <c r="D5" s="216"/>
      <c r="E5" s="216"/>
      <c r="F5" s="216"/>
    </row>
    <row r="6" spans="1:6" s="3" customFormat="1" ht="20.25" customHeight="1">
      <c r="A6" s="96" t="s">
        <v>19</v>
      </c>
      <c r="B6" s="180" t="s">
        <v>76</v>
      </c>
      <c r="C6" s="181"/>
      <c r="D6" s="182"/>
      <c r="E6" s="185" t="s">
        <v>20</v>
      </c>
      <c r="F6" s="186"/>
    </row>
    <row r="7" spans="1:6" s="2" customFormat="1" ht="20.25" customHeight="1">
      <c r="A7" s="97" t="s">
        <v>106</v>
      </c>
      <c r="B7" s="183" t="s">
        <v>107</v>
      </c>
      <c r="C7" s="217"/>
      <c r="D7" s="218"/>
      <c r="E7" s="177" t="s">
        <v>96</v>
      </c>
      <c r="F7" s="178"/>
    </row>
    <row r="8" spans="1:6" s="2" customFormat="1" ht="15">
      <c r="A8" s="187"/>
      <c r="B8" s="187"/>
      <c r="C8" s="187"/>
      <c r="D8" s="187"/>
      <c r="E8" s="187"/>
      <c r="F8" s="187"/>
    </row>
    <row r="9" spans="1:6" s="2" customFormat="1" ht="21" customHeight="1">
      <c r="A9" s="215" t="s">
        <v>111</v>
      </c>
      <c r="B9" s="215"/>
      <c r="C9" s="215"/>
      <c r="D9" s="215"/>
      <c r="E9" s="215"/>
      <c r="F9" s="215"/>
    </row>
    <row r="10" spans="1:6" s="7" customFormat="1" ht="96.75" customHeight="1">
      <c r="A10" s="179" t="s">
        <v>109</v>
      </c>
      <c r="B10" s="179"/>
      <c r="C10" s="179"/>
      <c r="D10" s="179"/>
      <c r="E10" s="179"/>
      <c r="F10" s="179"/>
    </row>
    <row r="11" spans="1:6" s="7" customFormat="1" ht="15" customHeight="1">
      <c r="A11" s="209"/>
      <c r="B11" s="209"/>
      <c r="C11" s="209"/>
      <c r="D11" s="209"/>
      <c r="E11" s="209"/>
      <c r="F11" s="209"/>
    </row>
    <row r="12" spans="1:6" s="8" customFormat="1" ht="49.5" customHeight="1">
      <c r="A12" s="176" t="s">
        <v>120</v>
      </c>
      <c r="B12" s="176"/>
      <c r="C12" s="176"/>
      <c r="D12" s="176"/>
      <c r="E12" s="176"/>
      <c r="F12" s="176"/>
    </row>
    <row r="13" spans="1:6" s="9" customFormat="1" ht="30" customHeight="1">
      <c r="A13" s="89" t="s">
        <v>11</v>
      </c>
      <c r="B13" s="27" t="s">
        <v>50</v>
      </c>
      <c r="C13" s="65" t="s">
        <v>15</v>
      </c>
      <c r="D13" s="65" t="s">
        <v>77</v>
      </c>
      <c r="E13" s="27" t="s">
        <v>52</v>
      </c>
      <c r="F13" s="27" t="s">
        <v>51</v>
      </c>
    </row>
    <row r="14" spans="1:6" s="11" customFormat="1" ht="25.5">
      <c r="A14" s="25" t="s">
        <v>122</v>
      </c>
      <c r="B14" s="48">
        <v>23.487500000000001</v>
      </c>
      <c r="C14" s="149">
        <v>300</v>
      </c>
      <c r="D14" s="44" t="s">
        <v>90</v>
      </c>
      <c r="E14" s="42">
        <v>4697.5</v>
      </c>
      <c r="F14" s="43">
        <v>2348.75</v>
      </c>
    </row>
    <row r="15" spans="1:6" s="11" customFormat="1" ht="16.5" customHeight="1">
      <c r="A15" s="25" t="s">
        <v>123</v>
      </c>
      <c r="B15" s="48">
        <v>1730.77</v>
      </c>
      <c r="C15" s="149">
        <v>6</v>
      </c>
      <c r="D15" s="44" t="s">
        <v>60</v>
      </c>
      <c r="E15" s="42">
        <v>10384.620000000001</v>
      </c>
      <c r="F15" s="43"/>
    </row>
    <row r="16" spans="1:6" s="11" customFormat="1">
      <c r="A16" s="84"/>
      <c r="B16" s="85"/>
      <c r="C16" s="150"/>
      <c r="D16" s="86"/>
      <c r="E16" s="87"/>
      <c r="F16" s="88"/>
    </row>
    <row r="17" spans="1:6" s="11" customFormat="1">
      <c r="A17" s="84"/>
      <c r="B17" s="85"/>
      <c r="C17" s="150"/>
      <c r="D17" s="86"/>
      <c r="E17" s="87"/>
      <c r="F17" s="88"/>
    </row>
    <row r="18" spans="1:6" s="11" customFormat="1">
      <c r="A18" s="84"/>
      <c r="B18" s="85"/>
      <c r="C18" s="150"/>
      <c r="D18" s="86"/>
      <c r="E18" s="87"/>
      <c r="F18" s="88"/>
    </row>
    <row r="19" spans="1:6" s="11" customFormat="1">
      <c r="A19" s="84"/>
      <c r="B19" s="85"/>
      <c r="C19" s="150"/>
      <c r="D19" s="86"/>
      <c r="E19" s="87"/>
      <c r="F19" s="88"/>
    </row>
    <row r="20" spans="1:6" s="11" customFormat="1">
      <c r="A20" s="84"/>
      <c r="B20" s="85"/>
      <c r="C20" s="150"/>
      <c r="D20" s="86"/>
      <c r="E20" s="87"/>
      <c r="F20" s="88"/>
    </row>
    <row r="21" spans="1:6" s="11" customFormat="1">
      <c r="A21" s="84"/>
      <c r="B21" s="85"/>
      <c r="C21" s="150"/>
      <c r="D21" s="86"/>
      <c r="E21" s="87"/>
      <c r="F21" s="88"/>
    </row>
    <row r="22" spans="1:6" s="13" customFormat="1">
      <c r="A22" s="172" t="s">
        <v>33</v>
      </c>
      <c r="B22" s="173"/>
      <c r="C22" s="173"/>
      <c r="D22" s="174"/>
      <c r="E22" s="113">
        <f>SUM(E16:E21)</f>
        <v>0</v>
      </c>
      <c r="F22" s="114">
        <f>SUM(F16:F21)</f>
        <v>0</v>
      </c>
    </row>
    <row r="23" spans="1:6" s="4" customFormat="1" ht="18" customHeight="1">
      <c r="A23" s="98"/>
      <c r="B23" s="99"/>
      <c r="C23" s="98"/>
      <c r="D23" s="98"/>
      <c r="E23" s="100"/>
      <c r="F23" s="101"/>
    </row>
    <row r="24" spans="1:6" s="10" customFormat="1" ht="50.25" customHeight="1">
      <c r="A24" s="195" t="s">
        <v>119</v>
      </c>
      <c r="B24" s="196"/>
      <c r="C24" s="196"/>
      <c r="D24" s="196"/>
      <c r="E24" s="196"/>
      <c r="F24" s="197"/>
    </row>
    <row r="25" spans="1:6" s="8" customFormat="1" ht="30" customHeight="1">
      <c r="A25" s="89" t="s">
        <v>11</v>
      </c>
      <c r="B25" s="27" t="s">
        <v>50</v>
      </c>
      <c r="C25" s="65" t="s">
        <v>15</v>
      </c>
      <c r="D25" s="65" t="s">
        <v>12</v>
      </c>
      <c r="E25" s="27" t="s">
        <v>52</v>
      </c>
      <c r="F25" s="27" t="s">
        <v>51</v>
      </c>
    </row>
    <row r="26" spans="1:6" s="14" customFormat="1" ht="28.5" customHeight="1">
      <c r="A26" s="25" t="s">
        <v>53</v>
      </c>
      <c r="B26" s="48">
        <v>40</v>
      </c>
      <c r="C26" s="149">
        <v>104</v>
      </c>
      <c r="D26" s="44" t="s">
        <v>88</v>
      </c>
      <c r="E26" s="51">
        <v>4160</v>
      </c>
      <c r="F26" s="50"/>
    </row>
    <row r="27" spans="1:6" s="11" customFormat="1" ht="27.75" customHeight="1">
      <c r="A27" s="25" t="s">
        <v>75</v>
      </c>
      <c r="B27" s="48">
        <v>32</v>
      </c>
      <c r="C27" s="149">
        <v>52</v>
      </c>
      <c r="D27" s="44" t="s">
        <v>89</v>
      </c>
      <c r="E27" s="51"/>
      <c r="F27" s="50">
        <v>1664</v>
      </c>
    </row>
    <row r="28" spans="1:6" s="11" customFormat="1">
      <c r="A28" s="64"/>
      <c r="B28" s="23"/>
      <c r="C28" s="151"/>
      <c r="D28" s="21"/>
      <c r="E28" s="78"/>
      <c r="F28" s="83"/>
    </row>
    <row r="29" spans="1:6" s="11" customFormat="1">
      <c r="A29" s="64"/>
      <c r="B29" s="23"/>
      <c r="C29" s="151"/>
      <c r="D29" s="21"/>
      <c r="E29" s="78"/>
      <c r="F29" s="83"/>
    </row>
    <row r="30" spans="1:6" s="11" customFormat="1">
      <c r="A30" s="64"/>
      <c r="B30" s="23"/>
      <c r="C30" s="151"/>
      <c r="D30" s="21"/>
      <c r="E30" s="78"/>
      <c r="F30" s="83"/>
    </row>
    <row r="31" spans="1:6" s="11" customFormat="1">
      <c r="A31" s="64"/>
      <c r="B31" s="23"/>
      <c r="C31" s="151"/>
      <c r="D31" s="21"/>
      <c r="E31" s="78"/>
      <c r="F31" s="83"/>
    </row>
    <row r="32" spans="1:6" s="11" customFormat="1">
      <c r="A32" s="64"/>
      <c r="B32" s="23"/>
      <c r="C32" s="151"/>
      <c r="D32" s="21"/>
      <c r="E32" s="78"/>
      <c r="F32" s="83"/>
    </row>
    <row r="33" spans="1:6" s="11" customFormat="1">
      <c r="A33" s="64"/>
      <c r="B33" s="23"/>
      <c r="C33" s="151"/>
      <c r="D33" s="21"/>
      <c r="E33" s="78"/>
      <c r="F33" s="83"/>
    </row>
    <row r="34" spans="1:6" s="12" customFormat="1" ht="17.25" thickBot="1">
      <c r="A34" s="172" t="s">
        <v>33</v>
      </c>
      <c r="B34" s="173"/>
      <c r="C34" s="173"/>
      <c r="D34" s="174"/>
      <c r="E34" s="115">
        <f>SUM(E28:E33)</f>
        <v>0</v>
      </c>
      <c r="F34" s="116">
        <f>SUM(F28:F33)</f>
        <v>0</v>
      </c>
    </row>
    <row r="35" spans="1:6" s="2" customFormat="1" ht="18" customHeight="1" thickTop="1">
      <c r="A35" s="98"/>
      <c r="B35" s="102"/>
      <c r="C35" s="103"/>
      <c r="D35" s="103"/>
      <c r="E35" s="104"/>
      <c r="F35" s="105"/>
    </row>
    <row r="36" spans="1:6" s="8" customFormat="1" ht="63" customHeight="1">
      <c r="A36" s="195" t="s">
        <v>118</v>
      </c>
      <c r="B36" s="196"/>
      <c r="C36" s="196"/>
      <c r="D36" s="196"/>
      <c r="E36" s="196"/>
      <c r="F36" s="197"/>
    </row>
    <row r="37" spans="1:6" s="9" customFormat="1" ht="28.5" customHeight="1">
      <c r="A37" s="89" t="s">
        <v>11</v>
      </c>
      <c r="B37" s="207" t="s">
        <v>12</v>
      </c>
      <c r="C37" s="207"/>
      <c r="D37" s="207"/>
      <c r="E37" s="27" t="s">
        <v>52</v>
      </c>
      <c r="F37" s="27" t="s">
        <v>51</v>
      </c>
    </row>
    <row r="38" spans="1:6" s="11" customFormat="1" ht="16.5" customHeight="1">
      <c r="A38" s="25" t="s">
        <v>53</v>
      </c>
      <c r="B38" s="201" t="s">
        <v>82</v>
      </c>
      <c r="C38" s="202"/>
      <c r="D38" s="203"/>
      <c r="E38" s="51">
        <v>1823.6415</v>
      </c>
      <c r="F38" s="50"/>
    </row>
    <row r="39" spans="1:6" s="11" customFormat="1" ht="16.5" customHeight="1">
      <c r="A39" s="25" t="s">
        <v>61</v>
      </c>
      <c r="B39" s="201" t="s">
        <v>83</v>
      </c>
      <c r="C39" s="202"/>
      <c r="D39" s="203"/>
      <c r="E39" s="51">
        <v>1038.462</v>
      </c>
      <c r="F39" s="50"/>
    </row>
    <row r="40" spans="1:6" s="11" customFormat="1">
      <c r="A40" s="77"/>
      <c r="B40" s="204"/>
      <c r="C40" s="205"/>
      <c r="D40" s="206"/>
      <c r="E40" s="80"/>
      <c r="F40" s="81"/>
    </row>
    <row r="41" spans="1:6" s="11" customFormat="1">
      <c r="A41" s="77"/>
      <c r="B41" s="204"/>
      <c r="C41" s="205"/>
      <c r="D41" s="206"/>
      <c r="E41" s="80"/>
      <c r="F41" s="81"/>
    </row>
    <row r="42" spans="1:6" s="11" customFormat="1">
      <c r="A42" s="77"/>
      <c r="B42" s="204"/>
      <c r="C42" s="205"/>
      <c r="D42" s="206"/>
      <c r="E42" s="80"/>
      <c r="F42" s="81"/>
    </row>
    <row r="43" spans="1:6" s="11" customFormat="1">
      <c r="A43" s="77"/>
      <c r="B43" s="204"/>
      <c r="C43" s="205"/>
      <c r="D43" s="206"/>
      <c r="E43" s="80"/>
      <c r="F43" s="82"/>
    </row>
    <row r="44" spans="1:6" s="11" customFormat="1">
      <c r="A44" s="77"/>
      <c r="B44" s="204"/>
      <c r="C44" s="205"/>
      <c r="D44" s="206"/>
      <c r="E44" s="80"/>
      <c r="F44" s="82"/>
    </row>
    <row r="45" spans="1:6" s="11" customFormat="1">
      <c r="A45" s="77"/>
      <c r="B45" s="204"/>
      <c r="C45" s="205"/>
      <c r="D45" s="206"/>
      <c r="E45" s="80"/>
      <c r="F45" s="82"/>
    </row>
    <row r="46" spans="1:6" s="12" customFormat="1" ht="17.25" thickBot="1">
      <c r="A46" s="172" t="s">
        <v>1</v>
      </c>
      <c r="B46" s="173"/>
      <c r="C46" s="173"/>
      <c r="D46" s="174"/>
      <c r="E46" s="115">
        <f>SUM(E40:E45)</f>
        <v>0</v>
      </c>
      <c r="F46" s="116">
        <f>SUM(F40:F45)</f>
        <v>0</v>
      </c>
    </row>
    <row r="47" spans="1:6" ht="18" customHeight="1" thickTop="1">
      <c r="A47" s="98"/>
      <c r="B47" s="102"/>
      <c r="C47" s="103"/>
      <c r="D47" s="103"/>
      <c r="E47" s="104"/>
      <c r="F47" s="105"/>
    </row>
    <row r="48" spans="1:6" s="31" customFormat="1" ht="18" customHeight="1">
      <c r="A48" s="195" t="s">
        <v>117</v>
      </c>
      <c r="B48" s="196"/>
      <c r="C48" s="196"/>
      <c r="D48" s="196"/>
      <c r="E48" s="196"/>
      <c r="F48" s="197"/>
    </row>
    <row r="49" spans="1:6" s="8" customFormat="1" ht="30" customHeight="1">
      <c r="A49" s="89" t="s">
        <v>11</v>
      </c>
      <c r="B49" s="207" t="s">
        <v>12</v>
      </c>
      <c r="C49" s="207"/>
      <c r="D49" s="207"/>
      <c r="E49" s="27" t="s">
        <v>52</v>
      </c>
      <c r="F49" s="27" t="s">
        <v>51</v>
      </c>
    </row>
    <row r="50" spans="1:6" s="14" customFormat="1" ht="16.5" customHeight="1">
      <c r="A50" s="26" t="s">
        <v>53</v>
      </c>
      <c r="B50" s="201" t="s">
        <v>87</v>
      </c>
      <c r="C50" s="202"/>
      <c r="D50" s="203"/>
      <c r="E50" s="51">
        <v>1127.4000000000001</v>
      </c>
      <c r="F50" s="50"/>
    </row>
    <row r="51" spans="1:6" s="11" customFormat="1" ht="16.5" customHeight="1">
      <c r="A51" s="25" t="s">
        <v>37</v>
      </c>
      <c r="B51" s="201" t="s">
        <v>87</v>
      </c>
      <c r="C51" s="202"/>
      <c r="D51" s="203"/>
      <c r="E51" s="51">
        <v>2706.24</v>
      </c>
      <c r="F51" s="50"/>
    </row>
    <row r="52" spans="1:6" s="11" customFormat="1">
      <c r="A52" s="77"/>
      <c r="B52" s="192"/>
      <c r="C52" s="193"/>
      <c r="D52" s="194"/>
      <c r="E52" s="78"/>
      <c r="F52" s="79"/>
    </row>
    <row r="53" spans="1:6" s="11" customFormat="1">
      <c r="A53" s="77"/>
      <c r="B53" s="192"/>
      <c r="C53" s="193"/>
      <c r="D53" s="194"/>
      <c r="E53" s="78"/>
      <c r="F53" s="79"/>
    </row>
    <row r="54" spans="1:6" s="11" customFormat="1">
      <c r="A54" s="77"/>
      <c r="B54" s="192"/>
      <c r="C54" s="193"/>
      <c r="D54" s="194"/>
      <c r="E54" s="78"/>
      <c r="F54" s="79"/>
    </row>
    <row r="55" spans="1:6" s="11" customFormat="1">
      <c r="A55" s="77"/>
      <c r="B55" s="192"/>
      <c r="C55" s="193"/>
      <c r="D55" s="194"/>
      <c r="E55" s="78"/>
      <c r="F55" s="20"/>
    </row>
    <row r="56" spans="1:6" s="11" customFormat="1">
      <c r="A56" s="77"/>
      <c r="B56" s="192"/>
      <c r="C56" s="193"/>
      <c r="D56" s="194"/>
      <c r="E56" s="78"/>
      <c r="F56" s="20"/>
    </row>
    <row r="57" spans="1:6" s="11" customFormat="1">
      <c r="A57" s="77"/>
      <c r="B57" s="192"/>
      <c r="C57" s="193"/>
      <c r="D57" s="194"/>
      <c r="E57" s="78"/>
      <c r="F57" s="20"/>
    </row>
    <row r="58" spans="1:6" s="15" customFormat="1" thickBot="1">
      <c r="A58" s="172" t="s">
        <v>1</v>
      </c>
      <c r="B58" s="173"/>
      <c r="C58" s="173"/>
      <c r="D58" s="174"/>
      <c r="E58" s="115">
        <f>SUM(E52:E57)</f>
        <v>0</v>
      </c>
      <c r="F58" s="116">
        <f>SUM(F52:F57)</f>
        <v>0</v>
      </c>
    </row>
    <row r="59" spans="1:6" ht="18" customHeight="1" thickTop="1">
      <c r="A59" s="98"/>
      <c r="B59" s="102"/>
      <c r="C59" s="103"/>
      <c r="D59" s="103"/>
      <c r="E59" s="104"/>
      <c r="F59" s="105"/>
    </row>
    <row r="60" spans="1:6" s="30" customFormat="1" ht="47.25" customHeight="1">
      <c r="A60" s="195" t="s">
        <v>116</v>
      </c>
      <c r="B60" s="196"/>
      <c r="C60" s="196"/>
      <c r="D60" s="196"/>
      <c r="E60" s="196"/>
      <c r="F60" s="197"/>
    </row>
    <row r="61" spans="1:6" s="7" customFormat="1" ht="30" customHeight="1">
      <c r="A61" s="65" t="s">
        <v>0</v>
      </c>
      <c r="B61" s="89" t="s">
        <v>13</v>
      </c>
      <c r="C61" s="207" t="s">
        <v>12</v>
      </c>
      <c r="D61" s="207"/>
      <c r="E61" s="27" t="s">
        <v>52</v>
      </c>
      <c r="F61" s="27" t="s">
        <v>51</v>
      </c>
    </row>
    <row r="62" spans="1:6" s="11" customFormat="1" ht="16.5" customHeight="1">
      <c r="A62" s="44" t="s">
        <v>54</v>
      </c>
      <c r="B62" s="48">
        <v>200</v>
      </c>
      <c r="C62" s="201" t="s">
        <v>55</v>
      </c>
      <c r="D62" s="203"/>
      <c r="E62" s="42">
        <v>4800</v>
      </c>
      <c r="F62" s="43"/>
    </row>
    <row r="63" spans="1:6" s="14" customFormat="1" ht="16.5" customHeight="1">
      <c r="A63" s="44" t="s">
        <v>35</v>
      </c>
      <c r="B63" s="48">
        <v>45</v>
      </c>
      <c r="C63" s="201" t="s">
        <v>39</v>
      </c>
      <c r="D63" s="203"/>
      <c r="E63" s="42">
        <v>9450</v>
      </c>
      <c r="F63" s="43"/>
    </row>
    <row r="64" spans="1:6" s="12" customFormat="1">
      <c r="A64" s="19"/>
      <c r="B64" s="23"/>
      <c r="C64" s="188"/>
      <c r="D64" s="189"/>
      <c r="E64" s="75"/>
      <c r="F64" s="41"/>
    </row>
    <row r="65" spans="1:6" s="12" customFormat="1">
      <c r="A65" s="19"/>
      <c r="B65" s="23"/>
      <c r="C65" s="188"/>
      <c r="D65" s="189"/>
      <c r="E65" s="75"/>
      <c r="F65" s="41"/>
    </row>
    <row r="66" spans="1:6" s="12" customFormat="1">
      <c r="A66" s="19"/>
      <c r="B66" s="23"/>
      <c r="C66" s="188"/>
      <c r="D66" s="189"/>
      <c r="E66" s="75"/>
      <c r="F66" s="41"/>
    </row>
    <row r="67" spans="1:6" s="12" customFormat="1">
      <c r="A67" s="19"/>
      <c r="B67" s="23"/>
      <c r="C67" s="188"/>
      <c r="D67" s="189"/>
      <c r="E67" s="75"/>
      <c r="F67" s="41"/>
    </row>
    <row r="68" spans="1:6" s="12" customFormat="1">
      <c r="A68" s="19"/>
      <c r="B68" s="23"/>
      <c r="C68" s="199"/>
      <c r="D68" s="200"/>
      <c r="E68" s="75"/>
      <c r="F68" s="41"/>
    </row>
    <row r="69" spans="1:6" s="12" customFormat="1">
      <c r="A69" s="19"/>
      <c r="B69" s="23"/>
      <c r="C69" s="188"/>
      <c r="D69" s="189"/>
      <c r="E69" s="75"/>
      <c r="F69" s="41"/>
    </row>
    <row r="70" spans="1:6" s="12" customFormat="1" ht="17.25" thickBot="1">
      <c r="A70" s="172" t="s">
        <v>1</v>
      </c>
      <c r="B70" s="173"/>
      <c r="C70" s="173"/>
      <c r="D70" s="174"/>
      <c r="E70" s="117">
        <f>SUM(E64:E69)</f>
        <v>0</v>
      </c>
      <c r="F70" s="118">
        <f>SUM(F64:F69)</f>
        <v>0</v>
      </c>
    </row>
    <row r="71" spans="1:6" ht="18" customHeight="1" thickTop="1">
      <c r="A71" s="98"/>
      <c r="B71" s="99"/>
      <c r="C71" s="98"/>
      <c r="D71" s="98"/>
      <c r="E71" s="106"/>
      <c r="F71" s="106"/>
    </row>
    <row r="72" spans="1:6" s="8" customFormat="1" ht="32.25" customHeight="1">
      <c r="A72" s="195" t="s">
        <v>112</v>
      </c>
      <c r="B72" s="196"/>
      <c r="C72" s="196"/>
      <c r="D72" s="196"/>
      <c r="E72" s="196"/>
      <c r="F72" s="197"/>
    </row>
    <row r="73" spans="1:6" s="29" customFormat="1" ht="30">
      <c r="A73" s="65" t="s">
        <v>0</v>
      </c>
      <c r="B73" s="27" t="s">
        <v>15</v>
      </c>
      <c r="C73" s="27" t="s">
        <v>14</v>
      </c>
      <c r="D73" s="89" t="s">
        <v>12</v>
      </c>
      <c r="E73" s="27" t="s">
        <v>52</v>
      </c>
      <c r="F73" s="27" t="s">
        <v>51</v>
      </c>
    </row>
    <row r="74" spans="1:6" s="8" customFormat="1" ht="16.5" customHeight="1">
      <c r="A74" s="44" t="s">
        <v>53</v>
      </c>
      <c r="B74" s="152">
        <v>1</v>
      </c>
      <c r="C74" s="142">
        <v>17</v>
      </c>
      <c r="D74" s="49" t="s">
        <v>85</v>
      </c>
      <c r="E74" s="42">
        <f>B74*C74</f>
        <v>17</v>
      </c>
      <c r="F74" s="43"/>
    </row>
    <row r="75" spans="1:6" s="8" customFormat="1" ht="16.5" customHeight="1">
      <c r="A75" s="44" t="s">
        <v>37</v>
      </c>
      <c r="B75" s="152">
        <v>200</v>
      </c>
      <c r="C75" s="142">
        <v>0.45</v>
      </c>
      <c r="D75" s="49" t="s">
        <v>86</v>
      </c>
      <c r="E75" s="42">
        <f t="shared" ref="E75" si="0">B75*C75</f>
        <v>90</v>
      </c>
      <c r="F75" s="43"/>
    </row>
    <row r="76" spans="1:6">
      <c r="A76" s="21"/>
      <c r="B76" s="153"/>
      <c r="C76" s="141"/>
      <c r="D76" s="67"/>
      <c r="E76" s="75"/>
      <c r="F76" s="41"/>
    </row>
    <row r="77" spans="1:6">
      <c r="A77" s="21"/>
      <c r="B77" s="153"/>
      <c r="C77" s="141"/>
      <c r="D77" s="67"/>
      <c r="E77" s="75"/>
      <c r="F77" s="41"/>
    </row>
    <row r="78" spans="1:6">
      <c r="A78" s="21"/>
      <c r="B78" s="153"/>
      <c r="C78" s="141"/>
      <c r="D78" s="67"/>
      <c r="E78" s="75"/>
      <c r="F78" s="41"/>
    </row>
    <row r="79" spans="1:6">
      <c r="A79" s="21"/>
      <c r="B79" s="153"/>
      <c r="C79" s="141"/>
      <c r="D79" s="67"/>
      <c r="E79" s="75"/>
      <c r="F79" s="41"/>
    </row>
    <row r="80" spans="1:6">
      <c r="A80" s="21"/>
      <c r="B80" s="153"/>
      <c r="C80" s="141"/>
      <c r="D80" s="67"/>
      <c r="E80" s="75"/>
      <c r="F80" s="41"/>
    </row>
    <row r="81" spans="1:6">
      <c r="A81" s="21"/>
      <c r="B81" s="153"/>
      <c r="C81" s="141"/>
      <c r="D81" s="67"/>
      <c r="E81" s="75"/>
      <c r="F81" s="41"/>
    </row>
    <row r="82" spans="1:6" ht="17.25" thickBot="1">
      <c r="A82" s="172" t="s">
        <v>1</v>
      </c>
      <c r="B82" s="173"/>
      <c r="C82" s="173"/>
      <c r="D82" s="174"/>
      <c r="E82" s="117">
        <f>SUM(E76:E81)</f>
        <v>0</v>
      </c>
      <c r="F82" s="118">
        <f>SUM(F76:F81)</f>
        <v>0</v>
      </c>
    </row>
    <row r="83" spans="1:6" ht="18.75" customHeight="1" thickTop="1">
      <c r="A83" s="98"/>
      <c r="B83" s="102"/>
      <c r="C83" s="103"/>
      <c r="D83" s="103"/>
      <c r="E83" s="104"/>
      <c r="F83" s="105"/>
    </row>
    <row r="84" spans="1:6" s="7" customFormat="1" ht="34.5" customHeight="1">
      <c r="A84" s="195" t="s">
        <v>113</v>
      </c>
      <c r="B84" s="196"/>
      <c r="C84" s="196"/>
      <c r="D84" s="196"/>
      <c r="E84" s="196"/>
      <c r="F84" s="197"/>
    </row>
    <row r="85" spans="1:6" s="8" customFormat="1" ht="30">
      <c r="A85" s="65" t="s">
        <v>31</v>
      </c>
      <c r="B85" s="27" t="s">
        <v>15</v>
      </c>
      <c r="C85" s="27" t="s">
        <v>14</v>
      </c>
      <c r="D85" s="89" t="s">
        <v>12</v>
      </c>
      <c r="E85" s="27" t="s">
        <v>52</v>
      </c>
      <c r="F85" s="27" t="s">
        <v>51</v>
      </c>
    </row>
    <row r="86" spans="1:6" s="9" customFormat="1" ht="16.5" customHeight="1">
      <c r="A86" s="44" t="s">
        <v>16</v>
      </c>
      <c r="B86" s="154">
        <v>1</v>
      </c>
      <c r="C86" s="50">
        <v>1200</v>
      </c>
      <c r="D86" s="49" t="s">
        <v>21</v>
      </c>
      <c r="E86" s="42">
        <v>1200</v>
      </c>
      <c r="F86" s="43"/>
    </row>
    <row r="87" spans="1:6" s="8" customFormat="1" ht="16.5" customHeight="1">
      <c r="A87" s="44" t="s">
        <v>40</v>
      </c>
      <c r="B87" s="154">
        <v>1</v>
      </c>
      <c r="C87" s="50">
        <v>50</v>
      </c>
      <c r="D87" s="49" t="s">
        <v>41</v>
      </c>
      <c r="E87" s="42"/>
      <c r="F87" s="43">
        <v>50</v>
      </c>
    </row>
    <row r="88" spans="1:6">
      <c r="A88" s="21"/>
      <c r="B88" s="153"/>
      <c r="C88" s="141"/>
      <c r="D88" s="71"/>
      <c r="E88" s="76"/>
      <c r="F88" s="41"/>
    </row>
    <row r="89" spans="1:6">
      <c r="A89" s="21"/>
      <c r="B89" s="153"/>
      <c r="C89" s="141"/>
      <c r="D89" s="71"/>
      <c r="E89" s="76"/>
      <c r="F89" s="41"/>
    </row>
    <row r="90" spans="1:6">
      <c r="A90" s="21"/>
      <c r="B90" s="153"/>
      <c r="C90" s="141"/>
      <c r="D90" s="71"/>
      <c r="E90" s="76"/>
      <c r="F90" s="41"/>
    </row>
    <row r="91" spans="1:6">
      <c r="A91" s="21"/>
      <c r="B91" s="153"/>
      <c r="C91" s="141"/>
      <c r="D91" s="71"/>
      <c r="E91" s="76"/>
      <c r="F91" s="41"/>
    </row>
    <row r="92" spans="1:6">
      <c r="A92" s="21"/>
      <c r="B92" s="153"/>
      <c r="C92" s="141"/>
      <c r="D92" s="71"/>
      <c r="E92" s="76"/>
      <c r="F92" s="41"/>
    </row>
    <row r="93" spans="1:6">
      <c r="A93" s="21"/>
      <c r="B93" s="153"/>
      <c r="C93" s="141"/>
      <c r="D93" s="71"/>
      <c r="E93" s="76"/>
      <c r="F93" s="41"/>
    </row>
    <row r="94" spans="1:6" ht="17.25" thickBot="1">
      <c r="A94" s="172" t="s">
        <v>1</v>
      </c>
      <c r="B94" s="173"/>
      <c r="C94" s="173"/>
      <c r="D94" s="174"/>
      <c r="E94" s="117">
        <f>SUM(E88:E93)</f>
        <v>0</v>
      </c>
      <c r="F94" s="118">
        <f>SUM(F88:F93)</f>
        <v>0</v>
      </c>
    </row>
    <row r="95" spans="1:6" ht="16.5" customHeight="1" thickTop="1">
      <c r="A95" s="98"/>
      <c r="B95" s="99"/>
      <c r="C95" s="98"/>
      <c r="D95" s="98"/>
      <c r="E95" s="106"/>
      <c r="F95" s="106"/>
    </row>
    <row r="96" spans="1:6" s="8" customFormat="1" ht="32.25" customHeight="1">
      <c r="A96" s="195" t="s">
        <v>114</v>
      </c>
      <c r="B96" s="196"/>
      <c r="C96" s="196"/>
      <c r="D96" s="196"/>
      <c r="E96" s="196"/>
      <c r="F96" s="197"/>
    </row>
    <row r="97" spans="1:6" s="8" customFormat="1" ht="30">
      <c r="A97" s="52" t="s">
        <v>22</v>
      </c>
      <c r="B97" s="28" t="s">
        <v>15</v>
      </c>
      <c r="C97" s="28" t="s">
        <v>14</v>
      </c>
      <c r="D97" s="89" t="s">
        <v>12</v>
      </c>
      <c r="E97" s="28" t="s">
        <v>52</v>
      </c>
      <c r="F97" s="28" t="s">
        <v>51</v>
      </c>
    </row>
    <row r="98" spans="1:6" s="8" customFormat="1" ht="16.5" customHeight="1">
      <c r="A98" s="66" t="s">
        <v>18</v>
      </c>
      <c r="B98" s="154">
        <v>4</v>
      </c>
      <c r="C98" s="48">
        <v>50</v>
      </c>
      <c r="D98" s="49" t="s">
        <v>56</v>
      </c>
      <c r="E98" s="42">
        <v>200</v>
      </c>
      <c r="F98" s="148"/>
    </row>
    <row r="99" spans="1:6" s="8" customFormat="1" ht="16.5" customHeight="1">
      <c r="A99" s="66" t="s">
        <v>23</v>
      </c>
      <c r="B99" s="154">
        <v>1</v>
      </c>
      <c r="C99" s="48">
        <v>75</v>
      </c>
      <c r="D99" s="49" t="s">
        <v>79</v>
      </c>
      <c r="E99" s="42">
        <v>75</v>
      </c>
      <c r="F99" s="48"/>
    </row>
    <row r="100" spans="1:6">
      <c r="A100" s="55"/>
      <c r="B100" s="155"/>
      <c r="C100" s="141"/>
      <c r="D100" s="22"/>
      <c r="E100" s="76"/>
      <c r="F100" s="56"/>
    </row>
    <row r="101" spans="1:6">
      <c r="A101" s="22"/>
      <c r="B101" s="153"/>
      <c r="C101" s="141"/>
      <c r="D101" s="22"/>
      <c r="E101" s="76"/>
      <c r="F101" s="23"/>
    </row>
    <row r="102" spans="1:6">
      <c r="A102" s="22"/>
      <c r="B102" s="153"/>
      <c r="C102" s="141"/>
      <c r="D102" s="22"/>
      <c r="E102" s="76"/>
      <c r="F102" s="23"/>
    </row>
    <row r="103" spans="1:6">
      <c r="A103" s="22"/>
      <c r="B103" s="153"/>
      <c r="C103" s="141"/>
      <c r="D103" s="22"/>
      <c r="E103" s="76"/>
      <c r="F103" s="23"/>
    </row>
    <row r="104" spans="1:6">
      <c r="A104" s="22"/>
      <c r="B104" s="153"/>
      <c r="C104" s="141"/>
      <c r="D104" s="22"/>
      <c r="E104" s="76"/>
      <c r="F104" s="23"/>
    </row>
    <row r="105" spans="1:6">
      <c r="A105" s="22"/>
      <c r="B105" s="153"/>
      <c r="C105" s="141"/>
      <c r="D105" s="22"/>
      <c r="E105" s="76"/>
      <c r="F105" s="23"/>
    </row>
    <row r="106" spans="1:6" ht="17.25" thickBot="1">
      <c r="A106" s="198" t="s">
        <v>1</v>
      </c>
      <c r="B106" s="198"/>
      <c r="C106" s="198"/>
      <c r="D106" s="198"/>
      <c r="E106" s="117">
        <f>SUM(E100:E105)</f>
        <v>0</v>
      </c>
      <c r="F106" s="119">
        <f>SUM(F100:F105)</f>
        <v>0</v>
      </c>
    </row>
    <row r="107" spans="1:6" ht="16.5" customHeight="1" thickTop="1">
      <c r="A107" s="98"/>
      <c r="B107" s="99"/>
      <c r="C107" s="98"/>
      <c r="D107" s="98"/>
      <c r="E107" s="106"/>
      <c r="F107" s="106"/>
    </row>
    <row r="108" spans="1:6" s="8" customFormat="1" ht="18.75" customHeight="1">
      <c r="A108" s="195" t="s">
        <v>115</v>
      </c>
      <c r="B108" s="196"/>
      <c r="C108" s="196"/>
      <c r="D108" s="196"/>
      <c r="E108" s="196"/>
      <c r="F108" s="197"/>
    </row>
    <row r="109" spans="1:6" s="8" customFormat="1" ht="30" customHeight="1">
      <c r="A109" s="52" t="s">
        <v>17</v>
      </c>
      <c r="B109" s="28" t="s">
        <v>15</v>
      </c>
      <c r="C109" s="28" t="s">
        <v>14</v>
      </c>
      <c r="D109" s="89" t="s">
        <v>12</v>
      </c>
      <c r="E109" s="28" t="s">
        <v>52</v>
      </c>
      <c r="F109" s="28" t="s">
        <v>51</v>
      </c>
    </row>
    <row r="110" spans="1:6" s="8" customFormat="1" ht="16.5" customHeight="1">
      <c r="A110" s="44" t="s">
        <v>24</v>
      </c>
      <c r="B110" s="154">
        <v>3</v>
      </c>
      <c r="C110" s="137">
        <v>65</v>
      </c>
      <c r="D110" s="49" t="s">
        <v>42</v>
      </c>
      <c r="E110" s="42">
        <v>195</v>
      </c>
      <c r="F110" s="43"/>
    </row>
    <row r="111" spans="1:6" s="8" customFormat="1" ht="30" customHeight="1">
      <c r="A111" s="44" t="s">
        <v>36</v>
      </c>
      <c r="B111" s="154">
        <v>0.25</v>
      </c>
      <c r="C111" s="137">
        <v>800</v>
      </c>
      <c r="D111" s="49" t="s">
        <v>78</v>
      </c>
      <c r="E111" s="42">
        <v>800</v>
      </c>
      <c r="F111" s="43"/>
    </row>
    <row r="112" spans="1:6">
      <c r="A112" s="53"/>
      <c r="B112" s="155"/>
      <c r="C112" s="138"/>
      <c r="D112" s="68"/>
      <c r="E112" s="74"/>
      <c r="F112" s="54"/>
    </row>
    <row r="113" spans="1:6">
      <c r="A113" s="21"/>
      <c r="B113" s="153"/>
      <c r="C113" s="139"/>
      <c r="D113" s="69"/>
      <c r="E113" s="75"/>
      <c r="F113" s="41"/>
    </row>
    <row r="114" spans="1:6">
      <c r="A114" s="21"/>
      <c r="B114" s="153"/>
      <c r="C114" s="140"/>
      <c r="D114" s="70"/>
      <c r="E114" s="75"/>
      <c r="F114" s="41"/>
    </row>
    <row r="115" spans="1:6">
      <c r="A115" s="21"/>
      <c r="B115" s="153"/>
      <c r="C115" s="139"/>
      <c r="D115" s="69"/>
      <c r="E115" s="75"/>
      <c r="F115" s="41"/>
    </row>
    <row r="116" spans="1:6">
      <c r="A116" s="21"/>
      <c r="B116" s="153"/>
      <c r="C116" s="139"/>
      <c r="D116" s="69"/>
      <c r="E116" s="75"/>
      <c r="F116" s="41"/>
    </row>
    <row r="117" spans="1:6">
      <c r="A117" s="21"/>
      <c r="B117" s="153"/>
      <c r="C117" s="139"/>
      <c r="D117" s="69"/>
      <c r="E117" s="75"/>
      <c r="F117" s="41"/>
    </row>
    <row r="118" spans="1:6" ht="17.25" thickBot="1">
      <c r="A118" s="198" t="s">
        <v>1</v>
      </c>
      <c r="B118" s="198"/>
      <c r="C118" s="198"/>
      <c r="D118" s="198"/>
      <c r="E118" s="120">
        <f>SUM(E112:E117)</f>
        <v>0</v>
      </c>
      <c r="F118" s="121">
        <f>SUM(F112:F117)</f>
        <v>0</v>
      </c>
    </row>
    <row r="119" spans="1:6" ht="16.5" customHeight="1" thickTop="1">
      <c r="A119" s="72"/>
      <c r="B119" s="73"/>
      <c r="C119" s="72"/>
      <c r="D119" s="72"/>
      <c r="E119" s="191"/>
      <c r="F119" s="191"/>
    </row>
    <row r="120" spans="1:6" ht="17.25" customHeight="1">
      <c r="A120" s="172" t="s">
        <v>57</v>
      </c>
      <c r="B120" s="173"/>
      <c r="C120" s="173"/>
      <c r="D120" s="174"/>
      <c r="E120" s="122">
        <f>SUM(E22, E34, E46, E58, E70, E82, E94, E106, E118)</f>
        <v>0</v>
      </c>
      <c r="F120" s="123">
        <f>SUM(F22, F34, F46, F58, F70, F82, F94, F106, F118)</f>
        <v>0</v>
      </c>
    </row>
    <row r="121" spans="1:6" ht="18" customHeight="1">
      <c r="A121" s="171" t="s">
        <v>111</v>
      </c>
      <c r="B121" s="171"/>
      <c r="C121" s="171"/>
      <c r="D121" s="171"/>
      <c r="E121" s="171"/>
      <c r="F121" s="171"/>
    </row>
  </sheetData>
  <sheetProtection password="A1A3" sheet="1" objects="1" scenarios="1" selectLockedCells="1"/>
  <mergeCells count="61">
    <mergeCell ref="A120:D120"/>
    <mergeCell ref="A121:F121"/>
    <mergeCell ref="A94:D94"/>
    <mergeCell ref="A96:F96"/>
    <mergeCell ref="A106:D106"/>
    <mergeCell ref="A108:F108"/>
    <mergeCell ref="A118:D118"/>
    <mergeCell ref="E119:F119"/>
    <mergeCell ref="A84:F84"/>
    <mergeCell ref="C62:D62"/>
    <mergeCell ref="C63:D63"/>
    <mergeCell ref="C64:D64"/>
    <mergeCell ref="C65:D65"/>
    <mergeCell ref="C66:D66"/>
    <mergeCell ref="C67:D67"/>
    <mergeCell ref="C68:D68"/>
    <mergeCell ref="C69:D69"/>
    <mergeCell ref="A70:D70"/>
    <mergeCell ref="A72:F72"/>
    <mergeCell ref="A82:D82"/>
    <mergeCell ref="C61:D61"/>
    <mergeCell ref="B49:D49"/>
    <mergeCell ref="B50:D50"/>
    <mergeCell ref="B51:D51"/>
    <mergeCell ref="B52:D52"/>
    <mergeCell ref="B53:D53"/>
    <mergeCell ref="B54:D54"/>
    <mergeCell ref="B55:D55"/>
    <mergeCell ref="B56:D56"/>
    <mergeCell ref="B57:D57"/>
    <mergeCell ref="A58:D58"/>
    <mergeCell ref="A60:F60"/>
    <mergeCell ref="A48:F48"/>
    <mergeCell ref="A36:F36"/>
    <mergeCell ref="B37:D37"/>
    <mergeCell ref="B38:D38"/>
    <mergeCell ref="B39:D39"/>
    <mergeCell ref="B40:D40"/>
    <mergeCell ref="B41:D41"/>
    <mergeCell ref="B42:D42"/>
    <mergeCell ref="B43:D43"/>
    <mergeCell ref="B44:D44"/>
    <mergeCell ref="B45:D45"/>
    <mergeCell ref="A46:D46"/>
    <mergeCell ref="A34:D34"/>
    <mergeCell ref="B7:D7"/>
    <mergeCell ref="E7:F7"/>
    <mergeCell ref="A8:F8"/>
    <mergeCell ref="A9:F9"/>
    <mergeCell ref="A10:F10"/>
    <mergeCell ref="A11:F11"/>
    <mergeCell ref="A12:F12"/>
    <mergeCell ref="A22:D22"/>
    <mergeCell ref="A24:F24"/>
    <mergeCell ref="B6:D6"/>
    <mergeCell ref="E6:F6"/>
    <mergeCell ref="A1:F1"/>
    <mergeCell ref="A2:F2"/>
    <mergeCell ref="A3:F3"/>
    <mergeCell ref="A4:F4"/>
    <mergeCell ref="A5:F5"/>
  </mergeCells>
  <dataValidations count="1">
    <dataValidation type="decimal" allowBlank="1" showInputMessage="1" showErrorMessage="1" errorTitle="Numbers Only" error="Only Numerical Values Can be Entered" sqref="E16:F21 B16:C21 B28:C33 E28:F33 E40:F45 E52:F57 E64:F69 B64:B69 B76:C81 E76:F81 E88:F93 B88:C93 B100:C105 E100:F105 E112:F117 B112:C117">
      <formula1>0</formula1>
      <formula2>55555555555555500</formula2>
    </dataValidation>
  </dataValidations>
  <printOptions horizontalCentered="1"/>
  <pageMargins left="0.2" right="0.2" top="0.25" bottom="0.5" header="0.5" footer="0.25"/>
  <pageSetup scale="93" fitToHeight="6" orientation="landscape" r:id="rId1"/>
  <headerFooter alignWithMargins="0">
    <oddFooter>&amp;C&amp;"Palatino Roman,Regular"Page &amp;P of &amp;N</oddFooter>
  </headerFooter>
  <rowBreaks count="2" manualBreakCount="2">
    <brk id="23" max="6" man="1"/>
    <brk id="10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Summary Sheet</vt:lpstr>
      <vt:lpstr>Quarter 1</vt:lpstr>
      <vt:lpstr>Quarter 2</vt:lpstr>
      <vt:lpstr>Quarter 3</vt:lpstr>
      <vt:lpstr>Quarter 4</vt:lpstr>
      <vt:lpstr>Quarter 5</vt:lpstr>
      <vt:lpstr>Accounts Payable</vt:lpstr>
      <vt:lpstr>'Accounts Payable'!Print_Area</vt:lpstr>
      <vt:lpstr>'Quarter 1'!Print_Area</vt:lpstr>
      <vt:lpstr>'Quarter 2'!Print_Area</vt:lpstr>
      <vt:lpstr>'Quarter 3'!Print_Area</vt:lpstr>
      <vt:lpstr>'Quarter 4'!Print_Area</vt:lpstr>
      <vt:lpstr>'Quarter 5'!Print_Area</vt:lpstr>
      <vt:lpstr>'Summary Sheet'!Print_Area</vt:lpstr>
    </vt:vector>
  </TitlesOfParts>
  <Company>ccj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ccj</dc:creator>
  <cp:lastModifiedBy>Jerome, Aleigh (OGR)</cp:lastModifiedBy>
  <cp:lastPrinted>2018-03-06T20:20:08Z</cp:lastPrinted>
  <dcterms:created xsi:type="dcterms:W3CDTF">2002-05-29T22:11:42Z</dcterms:created>
  <dcterms:modified xsi:type="dcterms:W3CDTF">2018-04-03T18:01:17Z</dcterms:modified>
</cp:coreProperties>
</file>